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drawings/drawing22.xml" ContentType="application/vnd.openxmlformats-officedocument.drawing+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drawings/drawing23.xml" ContentType="application/vnd.openxmlformats-officedocument.drawing+xml"/>
  <Override PartName="/xl/charts/chart147.xml" ContentType="application/vnd.openxmlformats-officedocument.drawingml.chart+xml"/>
  <Override PartName="/xl/charts/chart148.xml" ContentType="application/vnd.openxmlformats-officedocument.drawingml.chart+xml"/>
  <Override PartName="/xl/charts/chart149.xml" ContentType="application/vnd.openxmlformats-officedocument.drawingml.chart+xml"/>
  <Override PartName="/xl/charts/chart150.xml" ContentType="application/vnd.openxmlformats-officedocument.drawingml.chart+xml"/>
  <Override PartName="/xl/charts/chart151.xml" ContentType="application/vnd.openxmlformats-officedocument.drawingml.chart+xml"/>
  <Override PartName="/xl/charts/chart152.xml" ContentType="application/vnd.openxmlformats-officedocument.drawingml.chart+xml"/>
  <Override PartName="/xl/charts/chart153.xml" ContentType="application/vnd.openxmlformats-officedocument.drawingml.chart+xml"/>
  <Override PartName="/xl/charts/chart154.xml" ContentType="application/vnd.openxmlformats-officedocument.drawingml.chart+xml"/>
  <Override PartName="/xl/charts/chart155.xml" ContentType="application/vnd.openxmlformats-officedocument.drawingml.chart+xml"/>
  <Override PartName="/xl/charts/chart156.xml" ContentType="application/vnd.openxmlformats-officedocument.drawingml.chart+xml"/>
  <Override PartName="/xl/charts/chart157.xml" ContentType="application/vnd.openxmlformats-officedocument.drawingml.chart+xml"/>
  <Override PartName="/xl/charts/chart15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informes y estadisticas  diciembre Y ENERO  2018\"/>
    </mc:Choice>
  </mc:AlternateContent>
  <bookViews>
    <workbookView xWindow="0" yWindow="0" windowWidth="20490" windowHeight="7755" tabRatio="606" firstSheet="20" activeTab="21"/>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Enero (8)" sheetId="26" r:id="rId13"/>
    <sheet name="MAYO 18" sheetId="21" r:id="rId14"/>
    <sheet name="JUNIO 2018" sheetId="27" r:id="rId15"/>
    <sheet name="JULIO 2018" sheetId="28" r:id="rId16"/>
    <sheet name="AGOSTO 18" sheetId="29" r:id="rId17"/>
    <sheet name="SEPTIEMBRE 18" sheetId="30" r:id="rId18"/>
    <sheet name="OCTUBRE 18" sheetId="31" r:id="rId19"/>
    <sheet name="NOVIEMBRE 18" sheetId="33" r:id="rId20"/>
    <sheet name="DICIEMBRE 18" sheetId="35" r:id="rId21"/>
    <sheet name="ENERO 19 " sheetId="36" r:id="rId22"/>
    <sheet name="FINAL 2018" sheetId="32" r:id="rId23"/>
  </sheets>
  <calcPr calcId="152511" iterateDelta="1E-4"/>
</workbook>
</file>

<file path=xl/calcChain.xml><?xml version="1.0" encoding="utf-8"?>
<calcChain xmlns="http://schemas.openxmlformats.org/spreadsheetml/2006/main">
  <c r="E157" i="32" l="1"/>
  <c r="E158" i="32"/>
  <c r="E159" i="32"/>
  <c r="E160" i="32"/>
  <c r="E161" i="32"/>
  <c r="E162" i="32"/>
  <c r="E163" i="32"/>
  <c r="D156" i="32"/>
  <c r="D157" i="32"/>
  <c r="D158" i="32"/>
  <c r="D159" i="32"/>
  <c r="D160" i="32"/>
  <c r="D161" i="32"/>
  <c r="D162" i="32"/>
  <c r="C292" i="36" l="1"/>
  <c r="B292" i="36"/>
  <c r="D291" i="36"/>
  <c r="D287" i="36"/>
  <c r="D286" i="36"/>
  <c r="D259" i="36"/>
  <c r="E258" i="36" s="1"/>
  <c r="C259" i="36"/>
  <c r="B259" i="36"/>
  <c r="C233" i="36"/>
  <c r="B233" i="36"/>
  <c r="D231" i="36"/>
  <c r="D233" i="36" s="1"/>
  <c r="E232" i="36" s="1"/>
  <c r="C206" i="36"/>
  <c r="B206" i="36"/>
  <c r="D205" i="36"/>
  <c r="D204" i="36"/>
  <c r="C197" i="36"/>
  <c r="B197" i="36"/>
  <c r="D196" i="36"/>
  <c r="D193" i="36"/>
  <c r="D192" i="36"/>
  <c r="D191" i="36"/>
  <c r="D190" i="36"/>
  <c r="D189" i="36"/>
  <c r="D188" i="36"/>
  <c r="D187" i="36"/>
  <c r="D186" i="36"/>
  <c r="D185" i="36"/>
  <c r="D184" i="36"/>
  <c r="D183" i="36"/>
  <c r="D197" i="36" s="1"/>
  <c r="B164" i="36"/>
  <c r="E163" i="36"/>
  <c r="D163" i="36"/>
  <c r="E162" i="36"/>
  <c r="D161" i="36"/>
  <c r="E161" i="36" s="1"/>
  <c r="E160" i="36"/>
  <c r="E159" i="36"/>
  <c r="D158" i="36"/>
  <c r="E158" i="36" s="1"/>
  <c r="D157" i="36"/>
  <c r="E157" i="36" s="1"/>
  <c r="D156" i="36"/>
  <c r="E156" i="36" s="1"/>
  <c r="C131" i="36"/>
  <c r="B131" i="36"/>
  <c r="D129" i="36"/>
  <c r="D128" i="36"/>
  <c r="D127" i="36"/>
  <c r="D126" i="36"/>
  <c r="D125" i="36"/>
  <c r="D124" i="36"/>
  <c r="D123" i="36"/>
  <c r="D98" i="36"/>
  <c r="C98" i="36"/>
  <c r="B98" i="36"/>
  <c r="E97" i="36"/>
  <c r="E96" i="36"/>
  <c r="E95" i="36"/>
  <c r="E94" i="36"/>
  <c r="E93" i="36"/>
  <c r="E98" i="36" s="1"/>
  <c r="E92" i="36"/>
  <c r="N82" i="36"/>
  <c r="D65" i="36"/>
  <c r="E64" i="36" s="1"/>
  <c r="C65" i="36"/>
  <c r="E63" i="36"/>
  <c r="E61" i="36"/>
  <c r="E59" i="36"/>
  <c r="D37" i="36"/>
  <c r="E36" i="36" s="1"/>
  <c r="C37" i="36"/>
  <c r="B37" i="36"/>
  <c r="E35" i="36"/>
  <c r="E33" i="36"/>
  <c r="C12" i="36"/>
  <c r="B12" i="36"/>
  <c r="E11" i="36"/>
  <c r="E10" i="36"/>
  <c r="E9" i="36"/>
  <c r="E12" i="36" s="1"/>
  <c r="E255" i="36" l="1"/>
  <c r="E257" i="36"/>
  <c r="D131" i="36"/>
  <c r="E164" i="36"/>
  <c r="E194" i="36"/>
  <c r="E196" i="36"/>
  <c r="E195" i="36"/>
  <c r="E193" i="36"/>
  <c r="E192" i="36"/>
  <c r="E191" i="36"/>
  <c r="E190" i="36"/>
  <c r="E189" i="36"/>
  <c r="E188" i="36"/>
  <c r="E187" i="36"/>
  <c r="E186" i="36"/>
  <c r="E185" i="36"/>
  <c r="E184" i="36"/>
  <c r="E183" i="36"/>
  <c r="D206" i="36"/>
  <c r="E203" i="36" s="1"/>
  <c r="D292" i="36"/>
  <c r="E34" i="36"/>
  <c r="E37" i="36" s="1"/>
  <c r="E60" i="36"/>
  <c r="E65" i="36" s="1"/>
  <c r="E62" i="36"/>
  <c r="E231" i="36"/>
  <c r="E233" i="36" s="1"/>
  <c r="E254" i="36"/>
  <c r="E256" i="36"/>
  <c r="C292" i="35"/>
  <c r="B292" i="35"/>
  <c r="D291" i="35"/>
  <c r="D287" i="35"/>
  <c r="D286" i="35"/>
  <c r="D259" i="35"/>
  <c r="E258" i="35" s="1"/>
  <c r="C259" i="35"/>
  <c r="B259" i="35"/>
  <c r="E255" i="35"/>
  <c r="C233" i="35"/>
  <c r="B233" i="35"/>
  <c r="D231" i="35"/>
  <c r="D233" i="35" s="1"/>
  <c r="E232" i="35" s="1"/>
  <c r="C206" i="35"/>
  <c r="B206" i="35"/>
  <c r="D205" i="35"/>
  <c r="D204" i="35"/>
  <c r="C197" i="35"/>
  <c r="B197" i="35"/>
  <c r="D196" i="35"/>
  <c r="D193" i="35"/>
  <c r="D192" i="35"/>
  <c r="D191" i="35"/>
  <c r="D190" i="35"/>
  <c r="D189" i="35"/>
  <c r="D188" i="35"/>
  <c r="D187" i="35"/>
  <c r="D186" i="35"/>
  <c r="D185" i="35"/>
  <c r="D184" i="35"/>
  <c r="D183" i="35"/>
  <c r="D197" i="35" s="1"/>
  <c r="B164" i="35"/>
  <c r="E163" i="35"/>
  <c r="D163" i="35"/>
  <c r="E162" i="35"/>
  <c r="D161" i="35"/>
  <c r="E161" i="35" s="1"/>
  <c r="E160" i="35"/>
  <c r="E159" i="35"/>
  <c r="D158" i="35"/>
  <c r="E158" i="35" s="1"/>
  <c r="D157" i="35"/>
  <c r="E157" i="35" s="1"/>
  <c r="D156" i="35"/>
  <c r="E156" i="35" s="1"/>
  <c r="C131" i="35"/>
  <c r="B131" i="35"/>
  <c r="D129" i="35"/>
  <c r="D128" i="35"/>
  <c r="D127" i="35"/>
  <c r="D126" i="35"/>
  <c r="D125" i="35"/>
  <c r="D124" i="35"/>
  <c r="D123" i="35"/>
  <c r="D98" i="35"/>
  <c r="E97" i="35" s="1"/>
  <c r="C98" i="35"/>
  <c r="B98" i="35"/>
  <c r="E96" i="35"/>
  <c r="E95" i="35"/>
  <c r="E94" i="35"/>
  <c r="E93" i="35"/>
  <c r="E92" i="35"/>
  <c r="N82" i="35"/>
  <c r="D65" i="35"/>
  <c r="E64" i="35" s="1"/>
  <c r="C65" i="35"/>
  <c r="B65" i="35"/>
  <c r="E63" i="35"/>
  <c r="E61" i="35"/>
  <c r="E59" i="35"/>
  <c r="D37" i="35"/>
  <c r="E36" i="35" s="1"/>
  <c r="C37" i="35"/>
  <c r="B37" i="35"/>
  <c r="E35" i="35"/>
  <c r="E33" i="35"/>
  <c r="C12" i="35"/>
  <c r="B12" i="35"/>
  <c r="E11" i="35"/>
  <c r="E10" i="35"/>
  <c r="E9" i="35"/>
  <c r="E12" i="35" s="1"/>
  <c r="E259" i="36" l="1"/>
  <c r="E130" i="36"/>
  <c r="E129" i="36"/>
  <c r="E128" i="36"/>
  <c r="E127" i="36"/>
  <c r="E126" i="36"/>
  <c r="E125" i="36"/>
  <c r="E123" i="36"/>
  <c r="E124" i="36"/>
  <c r="E204" i="36"/>
  <c r="E206" i="36" s="1"/>
  <c r="E205" i="36"/>
  <c r="E292" i="36"/>
  <c r="E290" i="36"/>
  <c r="E288" i="36"/>
  <c r="E289" i="36"/>
  <c r="E287" i="36"/>
  <c r="E286" i="36"/>
  <c r="E285" i="36"/>
  <c r="E291" i="36"/>
  <c r="E197" i="36"/>
  <c r="E257" i="35"/>
  <c r="D131" i="35"/>
  <c r="E124" i="35" s="1"/>
  <c r="E98" i="35"/>
  <c r="E164" i="35"/>
  <c r="E194" i="35"/>
  <c r="E196" i="35"/>
  <c r="E195" i="35"/>
  <c r="E193" i="35"/>
  <c r="E192" i="35"/>
  <c r="E191" i="35"/>
  <c r="E190" i="35"/>
  <c r="E189" i="35"/>
  <c r="E188" i="35"/>
  <c r="E187" i="35"/>
  <c r="E186" i="35"/>
  <c r="E185" i="35"/>
  <c r="E184" i="35"/>
  <c r="E183" i="35"/>
  <c r="D206" i="35"/>
  <c r="E203" i="35" s="1"/>
  <c r="D292" i="35"/>
  <c r="E34" i="35"/>
  <c r="E37" i="35" s="1"/>
  <c r="E60" i="35"/>
  <c r="E65" i="35" s="1"/>
  <c r="E62" i="35"/>
  <c r="E231" i="35"/>
  <c r="E233" i="35" s="1"/>
  <c r="E254" i="35"/>
  <c r="E256" i="35"/>
  <c r="D291" i="32"/>
  <c r="E131" i="36" l="1"/>
  <c r="E259" i="35"/>
  <c r="E130" i="35"/>
  <c r="E129" i="35"/>
  <c r="E128" i="35"/>
  <c r="E127" i="35"/>
  <c r="E126" i="35"/>
  <c r="E125" i="35"/>
  <c r="E123" i="35"/>
  <c r="E204" i="35"/>
  <c r="E206" i="35" s="1"/>
  <c r="E205" i="35"/>
  <c r="E292" i="35"/>
  <c r="E290" i="35"/>
  <c r="E288" i="35"/>
  <c r="E289" i="35"/>
  <c r="E287" i="35"/>
  <c r="E286" i="35"/>
  <c r="E285" i="35"/>
  <c r="E291" i="35"/>
  <c r="E197" i="35"/>
  <c r="C292" i="33"/>
  <c r="B292" i="33"/>
  <c r="D291" i="33"/>
  <c r="D287" i="33"/>
  <c r="D286" i="33"/>
  <c r="D259" i="33"/>
  <c r="E258" i="33" s="1"/>
  <c r="C259" i="33"/>
  <c r="B259" i="33"/>
  <c r="C233" i="33"/>
  <c r="B233" i="33"/>
  <c r="D231" i="33"/>
  <c r="D233" i="33" s="1"/>
  <c r="E232" i="33" s="1"/>
  <c r="C206" i="33"/>
  <c r="B206" i="33"/>
  <c r="D205" i="33"/>
  <c r="D204" i="33"/>
  <c r="C197" i="33"/>
  <c r="B197" i="33"/>
  <c r="D196" i="33"/>
  <c r="D193" i="33"/>
  <c r="D192" i="33"/>
  <c r="D191" i="33"/>
  <c r="D190" i="33"/>
  <c r="D189" i="33"/>
  <c r="D188" i="33"/>
  <c r="D187" i="33"/>
  <c r="D186" i="33"/>
  <c r="D185" i="33"/>
  <c r="D184" i="33"/>
  <c r="D183" i="33"/>
  <c r="D197" i="33" s="1"/>
  <c r="B164" i="33"/>
  <c r="E163" i="33"/>
  <c r="D163" i="33"/>
  <c r="E162" i="33"/>
  <c r="D161" i="33"/>
  <c r="E161" i="33" s="1"/>
  <c r="E160" i="33"/>
  <c r="E159" i="33"/>
  <c r="D158" i="33"/>
  <c r="E158" i="33" s="1"/>
  <c r="D157" i="33"/>
  <c r="E157" i="33" s="1"/>
  <c r="D156" i="33"/>
  <c r="E156" i="33" s="1"/>
  <c r="C131" i="33"/>
  <c r="B131" i="33"/>
  <c r="D129" i="33"/>
  <c r="D128" i="33"/>
  <c r="D127" i="33"/>
  <c r="D126" i="33"/>
  <c r="D125" i="33"/>
  <c r="D124" i="33"/>
  <c r="D123" i="33"/>
  <c r="D98" i="33"/>
  <c r="C98" i="33"/>
  <c r="B98" i="33"/>
  <c r="E97" i="33"/>
  <c r="E96" i="33"/>
  <c r="E95" i="33"/>
  <c r="E94" i="33"/>
  <c r="E93" i="33"/>
  <c r="E98" i="33" s="1"/>
  <c r="E92" i="33"/>
  <c r="N82" i="33"/>
  <c r="D65" i="33"/>
  <c r="E64" i="33" s="1"/>
  <c r="C65" i="33"/>
  <c r="B65" i="33"/>
  <c r="E63" i="33"/>
  <c r="E61" i="33"/>
  <c r="E59" i="33"/>
  <c r="D37" i="33"/>
  <c r="E36" i="33" s="1"/>
  <c r="C37" i="33"/>
  <c r="B37" i="33"/>
  <c r="E35" i="33"/>
  <c r="E33" i="33"/>
  <c r="C12" i="33"/>
  <c r="B12" i="33"/>
  <c r="E11" i="33"/>
  <c r="E10" i="33"/>
  <c r="E9" i="33"/>
  <c r="E12" i="33" s="1"/>
  <c r="E131" i="35" l="1"/>
  <c r="E255" i="33"/>
  <c r="E257" i="33"/>
  <c r="D131" i="33"/>
  <c r="E130" i="33" s="1"/>
  <c r="E127" i="33"/>
  <c r="E123" i="33"/>
  <c r="E164" i="33"/>
  <c r="E194" i="33"/>
  <c r="E196" i="33"/>
  <c r="E195" i="33"/>
  <c r="E193" i="33"/>
  <c r="E192" i="33"/>
  <c r="E191" i="33"/>
  <c r="E190" i="33"/>
  <c r="E189" i="33"/>
  <c r="E188" i="33"/>
  <c r="E187" i="33"/>
  <c r="E186" i="33"/>
  <c r="E185" i="33"/>
  <c r="E184" i="33"/>
  <c r="E183" i="33"/>
  <c r="D206" i="33"/>
  <c r="E203" i="33" s="1"/>
  <c r="D292" i="33"/>
  <c r="E34" i="33"/>
  <c r="E37" i="33" s="1"/>
  <c r="E60" i="33"/>
  <c r="E62" i="33"/>
  <c r="E231" i="33"/>
  <c r="E233" i="33" s="1"/>
  <c r="E254" i="33"/>
  <c r="E256" i="33"/>
  <c r="C291" i="32"/>
  <c r="B291" i="32"/>
  <c r="D290" i="32"/>
  <c r="D286" i="32"/>
  <c r="D285" i="32"/>
  <c r="D258" i="32"/>
  <c r="E257" i="32" s="1"/>
  <c r="C258" i="32"/>
  <c r="B258" i="32"/>
  <c r="C232" i="32"/>
  <c r="B232" i="32"/>
  <c r="D232" i="32"/>
  <c r="E231" i="32" s="1"/>
  <c r="C205" i="32"/>
  <c r="B205" i="32"/>
  <c r="D204" i="32"/>
  <c r="D203" i="32"/>
  <c r="C197" i="32"/>
  <c r="B197" i="32"/>
  <c r="D196" i="32"/>
  <c r="D193" i="32"/>
  <c r="D192" i="32"/>
  <c r="D191" i="32"/>
  <c r="D190" i="32"/>
  <c r="D189" i="32"/>
  <c r="D188" i="32"/>
  <c r="D187" i="32"/>
  <c r="D186" i="32"/>
  <c r="D185" i="32"/>
  <c r="D184" i="32"/>
  <c r="D183" i="32"/>
  <c r="D197" i="32" s="1"/>
  <c r="B164" i="32"/>
  <c r="D163" i="32"/>
  <c r="E156" i="32"/>
  <c r="C131" i="32"/>
  <c r="B131" i="32"/>
  <c r="D129" i="32"/>
  <c r="D128" i="32"/>
  <c r="D127" i="32"/>
  <c r="D126" i="32"/>
  <c r="D125" i="32"/>
  <c r="D124" i="32"/>
  <c r="D123" i="32"/>
  <c r="D98" i="32"/>
  <c r="E97" i="32" s="1"/>
  <c r="C98" i="32"/>
  <c r="B98" i="32"/>
  <c r="N82" i="32"/>
  <c r="D65" i="32"/>
  <c r="E64" i="32" s="1"/>
  <c r="C65" i="32"/>
  <c r="B65" i="32"/>
  <c r="D37" i="32"/>
  <c r="E36" i="32" s="1"/>
  <c r="C37" i="32"/>
  <c r="B37" i="32"/>
  <c r="C12" i="32"/>
  <c r="B12" i="32"/>
  <c r="E11" i="32"/>
  <c r="E10" i="32"/>
  <c r="E9" i="32"/>
  <c r="C292" i="31"/>
  <c r="B292" i="31"/>
  <c r="D291" i="31"/>
  <c r="D287" i="31"/>
  <c r="D286" i="31"/>
  <c r="D259" i="31"/>
  <c r="E258" i="31" s="1"/>
  <c r="C259" i="31"/>
  <c r="B259" i="31"/>
  <c r="E255" i="31"/>
  <c r="C233" i="31"/>
  <c r="B233" i="31"/>
  <c r="D231" i="31"/>
  <c r="D233" i="31" s="1"/>
  <c r="E232" i="31" s="1"/>
  <c r="C206" i="31"/>
  <c r="B206" i="31"/>
  <c r="D205" i="31"/>
  <c r="D204" i="31"/>
  <c r="C197" i="31"/>
  <c r="B197" i="31"/>
  <c r="D196" i="31"/>
  <c r="D193" i="31"/>
  <c r="D192" i="31"/>
  <c r="D191" i="31"/>
  <c r="D190" i="31"/>
  <c r="D189" i="31"/>
  <c r="D188" i="31"/>
  <c r="D187" i="31"/>
  <c r="D186" i="31"/>
  <c r="D185" i="31"/>
  <c r="D184" i="31"/>
  <c r="D183" i="31"/>
  <c r="B164" i="31"/>
  <c r="D163" i="31"/>
  <c r="E163" i="31" s="1"/>
  <c r="E162" i="31"/>
  <c r="D161" i="31"/>
  <c r="E161" i="31" s="1"/>
  <c r="E160" i="31"/>
  <c r="E159" i="31"/>
  <c r="D158" i="31"/>
  <c r="E158" i="31" s="1"/>
  <c r="D157" i="31"/>
  <c r="E157" i="31" s="1"/>
  <c r="D156" i="31"/>
  <c r="E156" i="31" s="1"/>
  <c r="C131" i="31"/>
  <c r="B131" i="31"/>
  <c r="D129" i="31"/>
  <c r="D128" i="31"/>
  <c r="D127" i="31"/>
  <c r="D126" i="31"/>
  <c r="D125" i="31"/>
  <c r="D124" i="31"/>
  <c r="D123" i="31"/>
  <c r="D98" i="31"/>
  <c r="E97" i="31" s="1"/>
  <c r="C98" i="31"/>
  <c r="B98" i="31"/>
  <c r="E94" i="31"/>
  <c r="N82" i="31"/>
  <c r="D65" i="31"/>
  <c r="E64" i="31" s="1"/>
  <c r="C65" i="31"/>
  <c r="B65" i="31"/>
  <c r="D37" i="31"/>
  <c r="E36" i="31" s="1"/>
  <c r="C37" i="31"/>
  <c r="B37" i="31"/>
  <c r="E33" i="31"/>
  <c r="C12" i="31"/>
  <c r="B12" i="31"/>
  <c r="E11" i="31"/>
  <c r="E10" i="31"/>
  <c r="E9" i="31"/>
  <c r="E59" i="32" l="1"/>
  <c r="E61" i="32"/>
  <c r="E259" i="33"/>
  <c r="E125" i="33"/>
  <c r="E129" i="33"/>
  <c r="E124" i="33"/>
  <c r="E126" i="33"/>
  <c r="E131" i="33" s="1"/>
  <c r="E128" i="33"/>
  <c r="E65" i="33"/>
  <c r="E204" i="33"/>
  <c r="E206" i="33" s="1"/>
  <c r="E205" i="33"/>
  <c r="E292" i="33"/>
  <c r="E290" i="33"/>
  <c r="E288" i="33"/>
  <c r="E289" i="33"/>
  <c r="E287" i="33"/>
  <c r="E286" i="33"/>
  <c r="E285" i="33"/>
  <c r="E291" i="33"/>
  <c r="E197" i="33"/>
  <c r="E63" i="32"/>
  <c r="E35" i="31"/>
  <c r="E34" i="31"/>
  <c r="E37" i="31" s="1"/>
  <c r="E92" i="31"/>
  <c r="E96" i="31"/>
  <c r="D131" i="31"/>
  <c r="E130" i="31" s="1"/>
  <c r="D197" i="31"/>
  <c r="E196" i="31" s="1"/>
  <c r="E257" i="31"/>
  <c r="E12" i="32"/>
  <c r="E60" i="32"/>
  <c r="E62" i="32"/>
  <c r="E254" i="32"/>
  <c r="E256" i="32"/>
  <c r="D131" i="32"/>
  <c r="E130" i="32" s="1"/>
  <c r="E94" i="32"/>
  <c r="E92" i="32"/>
  <c r="E96" i="32"/>
  <c r="E33" i="32"/>
  <c r="E35" i="32"/>
  <c r="E34" i="32"/>
  <c r="E124" i="31"/>
  <c r="E126" i="31"/>
  <c r="E128" i="31"/>
  <c r="E61" i="31"/>
  <c r="E59" i="31"/>
  <c r="E63" i="31"/>
  <c r="E60" i="31"/>
  <c r="E62" i="31"/>
  <c r="E12" i="31"/>
  <c r="E125" i="32"/>
  <c r="E194" i="32"/>
  <c r="E196" i="32"/>
  <c r="E195" i="32"/>
  <c r="E193" i="32"/>
  <c r="E192" i="32"/>
  <c r="E191" i="32"/>
  <c r="E190" i="32"/>
  <c r="E189" i="32"/>
  <c r="E188" i="32"/>
  <c r="E187" i="32"/>
  <c r="E186" i="32"/>
  <c r="E185" i="32"/>
  <c r="E184" i="32"/>
  <c r="E183" i="32"/>
  <c r="D205" i="32"/>
  <c r="E202" i="32" s="1"/>
  <c r="E93" i="32"/>
  <c r="E95" i="32"/>
  <c r="E230" i="32"/>
  <c r="E232" i="32" s="1"/>
  <c r="E253" i="32"/>
  <c r="E255" i="32"/>
  <c r="E125" i="31"/>
  <c r="E127" i="31"/>
  <c r="E129" i="31"/>
  <c r="E164" i="31"/>
  <c r="E194" i="31"/>
  <c r="E195" i="31"/>
  <c r="E192" i="31"/>
  <c r="E190" i="31"/>
  <c r="E188" i="31"/>
  <c r="E186" i="31"/>
  <c r="E184" i="31"/>
  <c r="D206" i="31"/>
  <c r="E203" i="31" s="1"/>
  <c r="D292" i="31"/>
  <c r="E93" i="31"/>
  <c r="E95" i="31"/>
  <c r="E123" i="31"/>
  <c r="E231" i="31"/>
  <c r="E233" i="31" s="1"/>
  <c r="E254" i="31"/>
  <c r="E256" i="31"/>
  <c r="C292" i="30"/>
  <c r="B292" i="30"/>
  <c r="D291" i="30"/>
  <c r="D287" i="30"/>
  <c r="D286" i="30"/>
  <c r="D259" i="30"/>
  <c r="C259" i="30"/>
  <c r="B259" i="30"/>
  <c r="E258" i="30"/>
  <c r="E257" i="30"/>
  <c r="E256" i="30"/>
  <c r="E255" i="30"/>
  <c r="E254" i="30"/>
  <c r="E259" i="30" s="1"/>
  <c r="C233" i="30"/>
  <c r="B233" i="30"/>
  <c r="D231" i="30"/>
  <c r="D233" i="30" s="1"/>
  <c r="C206" i="30"/>
  <c r="B206" i="30"/>
  <c r="D205" i="30"/>
  <c r="D204" i="30"/>
  <c r="C197" i="30"/>
  <c r="B197" i="30"/>
  <c r="D196" i="30"/>
  <c r="D193" i="30"/>
  <c r="D192" i="30"/>
  <c r="D191" i="30"/>
  <c r="D190" i="30"/>
  <c r="D189" i="30"/>
  <c r="D188" i="30"/>
  <c r="D187" i="30"/>
  <c r="D186" i="30"/>
  <c r="D185" i="30"/>
  <c r="D184" i="30"/>
  <c r="D183" i="30"/>
  <c r="B164" i="30"/>
  <c r="D163" i="30"/>
  <c r="D161" i="30"/>
  <c r="D160" i="30"/>
  <c r="D158" i="30"/>
  <c r="D157" i="30"/>
  <c r="D156" i="30"/>
  <c r="C131" i="30"/>
  <c r="B131" i="30"/>
  <c r="D129" i="30"/>
  <c r="D128" i="30"/>
  <c r="D127" i="30"/>
  <c r="D126" i="30"/>
  <c r="D125" i="30"/>
  <c r="D124" i="30"/>
  <c r="D123" i="30"/>
  <c r="D98" i="30"/>
  <c r="E97" i="30" s="1"/>
  <c r="C98" i="30"/>
  <c r="B98" i="30"/>
  <c r="N82" i="30"/>
  <c r="D65" i="30"/>
  <c r="E64" i="30" s="1"/>
  <c r="C65" i="30"/>
  <c r="B65" i="30"/>
  <c r="E63" i="30"/>
  <c r="E61" i="30"/>
  <c r="E59" i="30"/>
  <c r="D37" i="30"/>
  <c r="E36" i="30" s="1"/>
  <c r="C37" i="30"/>
  <c r="B37" i="30"/>
  <c r="C12" i="30"/>
  <c r="B12" i="30"/>
  <c r="E11" i="30"/>
  <c r="E10" i="30"/>
  <c r="E9" i="30"/>
  <c r="C292" i="29"/>
  <c r="B292" i="29"/>
  <c r="D291" i="29"/>
  <c r="D287" i="29"/>
  <c r="D286" i="29"/>
  <c r="D285" i="29"/>
  <c r="D259" i="29"/>
  <c r="C259" i="29"/>
  <c r="B259" i="29"/>
  <c r="E258" i="29"/>
  <c r="E257" i="29"/>
  <c r="E256" i="29"/>
  <c r="E255" i="29"/>
  <c r="E254" i="29"/>
  <c r="E259" i="29" s="1"/>
  <c r="C233" i="29"/>
  <c r="B233" i="29"/>
  <c r="D231" i="29"/>
  <c r="D233" i="29" s="1"/>
  <c r="C206" i="29"/>
  <c r="B206" i="29"/>
  <c r="D205" i="29"/>
  <c r="D204" i="29"/>
  <c r="C197" i="29"/>
  <c r="B197" i="29"/>
  <c r="D196" i="29"/>
  <c r="D195" i="29"/>
  <c r="D193" i="29"/>
  <c r="D192" i="29"/>
  <c r="D191" i="29"/>
  <c r="D190" i="29"/>
  <c r="D189" i="29"/>
  <c r="D188" i="29"/>
  <c r="D187" i="29"/>
  <c r="D186" i="29"/>
  <c r="D185" i="29"/>
  <c r="D184" i="29"/>
  <c r="D183" i="29"/>
  <c r="C164" i="29"/>
  <c r="B164" i="29"/>
  <c r="D163" i="29"/>
  <c r="D161" i="29"/>
  <c r="D160" i="29"/>
  <c r="D158" i="29"/>
  <c r="D157" i="29"/>
  <c r="D156" i="29"/>
  <c r="C131" i="29"/>
  <c r="B131" i="29"/>
  <c r="D129" i="29"/>
  <c r="D128" i="29"/>
  <c r="D127" i="29"/>
  <c r="D126" i="29"/>
  <c r="D125" i="29"/>
  <c r="D124" i="29"/>
  <c r="D123" i="29"/>
  <c r="D98" i="29"/>
  <c r="C98" i="29"/>
  <c r="B98" i="29"/>
  <c r="E97" i="29"/>
  <c r="E96" i="29"/>
  <c r="E95" i="29"/>
  <c r="E94" i="29"/>
  <c r="E93" i="29"/>
  <c r="E98" i="29" s="1"/>
  <c r="E92" i="29"/>
  <c r="N82" i="29"/>
  <c r="D65" i="29"/>
  <c r="E64" i="29" s="1"/>
  <c r="C65" i="29"/>
  <c r="B65" i="29"/>
  <c r="E63" i="29"/>
  <c r="E61" i="29"/>
  <c r="E59" i="29"/>
  <c r="D37" i="29"/>
  <c r="E36" i="29" s="1"/>
  <c r="C37" i="29"/>
  <c r="B37" i="29"/>
  <c r="E35" i="29"/>
  <c r="E33" i="29"/>
  <c r="C12" i="29"/>
  <c r="B12" i="29"/>
  <c r="E11" i="29"/>
  <c r="E10" i="29"/>
  <c r="E9" i="29"/>
  <c r="E12" i="29" s="1"/>
  <c r="D195" i="28"/>
  <c r="C292" i="28"/>
  <c r="B292" i="28"/>
  <c r="D291" i="28"/>
  <c r="D287" i="28"/>
  <c r="D286" i="28"/>
  <c r="D285" i="28"/>
  <c r="D259" i="28"/>
  <c r="E258" i="28" s="1"/>
  <c r="C259" i="28"/>
  <c r="B259" i="28"/>
  <c r="C233" i="28"/>
  <c r="B233" i="28"/>
  <c r="D231" i="28"/>
  <c r="C206" i="28"/>
  <c r="B206" i="28"/>
  <c r="D205" i="28"/>
  <c r="D204" i="28"/>
  <c r="C197" i="28"/>
  <c r="B197" i="28"/>
  <c r="D196" i="28"/>
  <c r="D193" i="28"/>
  <c r="D192" i="28"/>
  <c r="D191" i="28"/>
  <c r="D190" i="28"/>
  <c r="D189" i="28"/>
  <c r="D188" i="28"/>
  <c r="D187" i="28"/>
  <c r="D186" i="28"/>
  <c r="D185" i="28"/>
  <c r="D184" i="28"/>
  <c r="D183" i="28"/>
  <c r="C164" i="28"/>
  <c r="B164" i="28"/>
  <c r="D163" i="28"/>
  <c r="D161" i="28"/>
  <c r="D160" i="28"/>
  <c r="D159" i="28"/>
  <c r="D158" i="28"/>
  <c r="D157" i="28"/>
  <c r="D156" i="28"/>
  <c r="C131" i="28"/>
  <c r="B131" i="28"/>
  <c r="D129" i="28"/>
  <c r="D128" i="28"/>
  <c r="D127" i="28"/>
  <c r="D126" i="28"/>
  <c r="D125" i="28"/>
  <c r="D124" i="28"/>
  <c r="D123" i="28"/>
  <c r="D98" i="28"/>
  <c r="E97" i="28" s="1"/>
  <c r="C98" i="28"/>
  <c r="B98" i="28"/>
  <c r="E94" i="28"/>
  <c r="E92" i="28"/>
  <c r="N82" i="28"/>
  <c r="D65" i="28"/>
  <c r="E64" i="28" s="1"/>
  <c r="C65" i="28"/>
  <c r="B65" i="28"/>
  <c r="E61" i="28"/>
  <c r="D37" i="28"/>
  <c r="E36" i="28" s="1"/>
  <c r="C37" i="28"/>
  <c r="B37" i="28"/>
  <c r="E33" i="28"/>
  <c r="C12" i="28"/>
  <c r="B12" i="28"/>
  <c r="E11" i="28"/>
  <c r="E10" i="28"/>
  <c r="E9" i="28"/>
  <c r="C292" i="27"/>
  <c r="B292" i="27"/>
  <c r="D291" i="27"/>
  <c r="D287" i="27"/>
  <c r="D286" i="27"/>
  <c r="D285" i="27"/>
  <c r="D259" i="27"/>
  <c r="E258" i="27" s="1"/>
  <c r="C259" i="27"/>
  <c r="B259" i="27"/>
  <c r="E257" i="27"/>
  <c r="E255" i="27"/>
  <c r="C233" i="27"/>
  <c r="B233" i="27"/>
  <c r="D231" i="27"/>
  <c r="D233" i="27" s="1"/>
  <c r="C206" i="27"/>
  <c r="B206" i="27"/>
  <c r="D205" i="27"/>
  <c r="D204" i="27"/>
  <c r="D206" i="27" s="1"/>
  <c r="C197" i="27"/>
  <c r="B197" i="27"/>
  <c r="D196" i="27"/>
  <c r="D195" i="27"/>
  <c r="D193" i="27"/>
  <c r="D192" i="27"/>
  <c r="D191" i="27"/>
  <c r="D190" i="27"/>
  <c r="D189" i="27"/>
  <c r="D188" i="27"/>
  <c r="D187" i="27"/>
  <c r="D186" i="27"/>
  <c r="D185" i="27"/>
  <c r="D184" i="27"/>
  <c r="D183" i="27"/>
  <c r="C164" i="27"/>
  <c r="B164" i="27"/>
  <c r="D163" i="27"/>
  <c r="D161" i="27"/>
  <c r="D160" i="27"/>
  <c r="D159" i="27"/>
  <c r="D158" i="27"/>
  <c r="D157" i="27"/>
  <c r="D156" i="27"/>
  <c r="C131" i="27"/>
  <c r="B131" i="27"/>
  <c r="D129" i="27"/>
  <c r="D128" i="27"/>
  <c r="D127" i="27"/>
  <c r="D126" i="27"/>
  <c r="D125" i="27"/>
  <c r="D124" i="27"/>
  <c r="D123" i="27"/>
  <c r="D131" i="27" s="1"/>
  <c r="D98" i="27"/>
  <c r="E97" i="27" s="1"/>
  <c r="C98" i="27"/>
  <c r="B98" i="27"/>
  <c r="E96" i="27"/>
  <c r="E94" i="27"/>
  <c r="E92" i="27"/>
  <c r="N82" i="27"/>
  <c r="D65" i="27"/>
  <c r="E64" i="27" s="1"/>
  <c r="C65" i="27"/>
  <c r="B65" i="27"/>
  <c r="E61" i="27"/>
  <c r="D37" i="27"/>
  <c r="E36" i="27" s="1"/>
  <c r="C37" i="27"/>
  <c r="B37" i="27"/>
  <c r="E33" i="27"/>
  <c r="C12" i="27"/>
  <c r="B12" i="27"/>
  <c r="E11" i="27"/>
  <c r="E10" i="27"/>
  <c r="E9" i="27"/>
  <c r="D189" i="21"/>
  <c r="D190" i="21"/>
  <c r="D191" i="21"/>
  <c r="E11" i="21"/>
  <c r="E10" i="21"/>
  <c r="E9" i="21"/>
  <c r="E12" i="21" s="1"/>
  <c r="C289" i="26"/>
  <c r="B289" i="26"/>
  <c r="D288" i="26"/>
  <c r="D284" i="26"/>
  <c r="D283" i="26"/>
  <c r="D282" i="26"/>
  <c r="D256" i="26"/>
  <c r="C256" i="26"/>
  <c r="B256" i="26"/>
  <c r="E255" i="26"/>
  <c r="E254" i="26"/>
  <c r="E253" i="26"/>
  <c r="E252" i="26"/>
  <c r="E251" i="26"/>
  <c r="E256" i="26" s="1"/>
  <c r="C230" i="26"/>
  <c r="B230" i="26"/>
  <c r="D228" i="26"/>
  <c r="C203" i="26"/>
  <c r="B203" i="26"/>
  <c r="D202" i="26"/>
  <c r="D201" i="26"/>
  <c r="D203" i="26" s="1"/>
  <c r="C194" i="26"/>
  <c r="B194" i="26"/>
  <c r="D193" i="26"/>
  <c r="D192" i="26"/>
  <c r="D190" i="26"/>
  <c r="D189" i="26"/>
  <c r="D188" i="26"/>
  <c r="D187" i="26"/>
  <c r="D186" i="26"/>
  <c r="D185" i="26"/>
  <c r="D184" i="26"/>
  <c r="D183" i="26"/>
  <c r="C164" i="26"/>
  <c r="B164" i="26"/>
  <c r="D163" i="26"/>
  <c r="D161" i="26"/>
  <c r="D160" i="26"/>
  <c r="D159" i="26"/>
  <c r="D158" i="26"/>
  <c r="D157" i="26"/>
  <c r="D156" i="26"/>
  <c r="C131" i="26"/>
  <c r="B131" i="26"/>
  <c r="D129" i="26"/>
  <c r="D128" i="26"/>
  <c r="D127" i="26"/>
  <c r="D126" i="26"/>
  <c r="D125" i="26"/>
  <c r="D124" i="26"/>
  <c r="D123" i="26"/>
  <c r="D98" i="26"/>
  <c r="E97" i="26" s="1"/>
  <c r="C98" i="26"/>
  <c r="B98" i="26"/>
  <c r="E96" i="26"/>
  <c r="E94" i="26"/>
  <c r="E92" i="26"/>
  <c r="E98" i="26" s="1"/>
  <c r="N82" i="26"/>
  <c r="D65" i="26"/>
  <c r="E64" i="26" s="1"/>
  <c r="C65" i="26"/>
  <c r="B65" i="26"/>
  <c r="E61" i="26"/>
  <c r="E37" i="26"/>
  <c r="D37" i="26"/>
  <c r="C37" i="26"/>
  <c r="B37" i="26"/>
  <c r="C12" i="26"/>
  <c r="B12" i="26"/>
  <c r="E123" i="32" l="1"/>
  <c r="E129" i="32"/>
  <c r="E228" i="26"/>
  <c r="E230" i="26" s="1"/>
  <c r="E130" i="27"/>
  <c r="E129" i="27"/>
  <c r="E128" i="27"/>
  <c r="E127" i="27"/>
  <c r="E126" i="27"/>
  <c r="E125" i="27"/>
  <c r="E124" i="27"/>
  <c r="E131" i="27" s="1"/>
  <c r="E123" i="27"/>
  <c r="E232" i="30"/>
  <c r="E231" i="30"/>
  <c r="D131" i="26"/>
  <c r="E130" i="26" s="1"/>
  <c r="D230" i="26"/>
  <c r="E229" i="26" s="1"/>
  <c r="E59" i="26"/>
  <c r="E65" i="26" s="1"/>
  <c r="E63" i="26"/>
  <c r="E93" i="26"/>
  <c r="E95" i="26"/>
  <c r="D164" i="26"/>
  <c r="E163" i="26" s="1"/>
  <c r="E161" i="29"/>
  <c r="E12" i="27"/>
  <c r="E35" i="27"/>
  <c r="E59" i="27"/>
  <c r="E63" i="27"/>
  <c r="E93" i="27"/>
  <c r="E98" i="27" s="1"/>
  <c r="E95" i="27"/>
  <c r="E254" i="27"/>
  <c r="E259" i="27" s="1"/>
  <c r="E256" i="27"/>
  <c r="E12" i="28"/>
  <c r="E35" i="28"/>
  <c r="E59" i="28"/>
  <c r="E63" i="28"/>
  <c r="E93" i="28"/>
  <c r="E95" i="28"/>
  <c r="D206" i="28"/>
  <c r="E205" i="28" s="1"/>
  <c r="D164" i="29"/>
  <c r="E159" i="29" s="1"/>
  <c r="D206" i="29"/>
  <c r="E205" i="29" s="1"/>
  <c r="E12" i="30"/>
  <c r="E60" i="30"/>
  <c r="E65" i="30" s="1"/>
  <c r="E62" i="30"/>
  <c r="D131" i="30"/>
  <c r="E130" i="30" s="1"/>
  <c r="D206" i="30"/>
  <c r="E98" i="31"/>
  <c r="E183" i="31"/>
  <c r="E185" i="31"/>
  <c r="E197" i="31" s="1"/>
  <c r="E187" i="31"/>
  <c r="E189" i="31"/>
  <c r="E191" i="31"/>
  <c r="E193" i="31"/>
  <c r="E65" i="32"/>
  <c r="E197" i="32"/>
  <c r="E126" i="32"/>
  <c r="E127" i="32"/>
  <c r="E128" i="32"/>
  <c r="E124" i="32"/>
  <c r="E98" i="32"/>
  <c r="E37" i="32"/>
  <c r="E65" i="31"/>
  <c r="E291" i="32"/>
  <c r="E289" i="32"/>
  <c r="E287" i="32"/>
  <c r="E288" i="32"/>
  <c r="E286" i="32"/>
  <c r="E285" i="32"/>
  <c r="E284" i="32"/>
  <c r="E290" i="32"/>
  <c r="E258" i="32"/>
  <c r="E203" i="32"/>
  <c r="E204" i="32"/>
  <c r="E292" i="31"/>
  <c r="E290" i="31"/>
  <c r="E288" i="31"/>
  <c r="E289" i="31"/>
  <c r="E287" i="31"/>
  <c r="E286" i="31"/>
  <c r="E285" i="31"/>
  <c r="E291" i="31"/>
  <c r="E259" i="31"/>
  <c r="E131" i="31"/>
  <c r="E204" i="31"/>
  <c r="E205" i="31"/>
  <c r="E94" i="30"/>
  <c r="E92" i="30"/>
  <c r="E96" i="30"/>
  <c r="E33" i="30"/>
  <c r="E35" i="30"/>
  <c r="E34" i="30"/>
  <c r="E159" i="30"/>
  <c r="E163" i="30"/>
  <c r="E162" i="30"/>
  <c r="E158" i="30"/>
  <c r="E157" i="30"/>
  <c r="E156" i="30"/>
  <c r="E161" i="30"/>
  <c r="E125" i="30"/>
  <c r="E129" i="30"/>
  <c r="E160" i="30"/>
  <c r="E205" i="30"/>
  <c r="E204" i="30"/>
  <c r="E203" i="30"/>
  <c r="D197" i="30"/>
  <c r="E195" i="30" s="1"/>
  <c r="D292" i="30"/>
  <c r="E93" i="30"/>
  <c r="E95" i="30"/>
  <c r="E232" i="29"/>
  <c r="E231" i="29"/>
  <c r="D131" i="29"/>
  <c r="E163" i="29"/>
  <c r="E162" i="29"/>
  <c r="E158" i="29"/>
  <c r="E160" i="29"/>
  <c r="E204" i="29"/>
  <c r="D197" i="29"/>
  <c r="D292" i="29"/>
  <c r="E34" i="29"/>
  <c r="E37" i="29" s="1"/>
  <c r="E60" i="29"/>
  <c r="E62" i="29"/>
  <c r="E156" i="29"/>
  <c r="E255" i="28"/>
  <c r="E257" i="28"/>
  <c r="E254" i="28"/>
  <c r="E256" i="28"/>
  <c r="D233" i="28"/>
  <c r="E232" i="28" s="1"/>
  <c r="D164" i="28"/>
  <c r="E157" i="28" s="1"/>
  <c r="D131" i="28"/>
  <c r="E96" i="28"/>
  <c r="E98" i="28"/>
  <c r="E163" i="28"/>
  <c r="E158" i="28"/>
  <c r="E204" i="28"/>
  <c r="D197" i="28"/>
  <c r="D292" i="28"/>
  <c r="E34" i="28"/>
  <c r="E37" i="28" s="1"/>
  <c r="E60" i="28"/>
  <c r="E62" i="28"/>
  <c r="E156" i="28"/>
  <c r="E232" i="27"/>
  <c r="E231" i="27"/>
  <c r="D164" i="27"/>
  <c r="E157" i="27" s="1"/>
  <c r="E205" i="27"/>
  <c r="E204" i="27"/>
  <c r="E203" i="27"/>
  <c r="E206" i="27" s="1"/>
  <c r="D197" i="27"/>
  <c r="D292" i="27"/>
  <c r="E34" i="27"/>
  <c r="E37" i="27" s="1"/>
  <c r="E60" i="27"/>
  <c r="E65" i="27" s="1"/>
  <c r="E62" i="27"/>
  <c r="E156" i="27"/>
  <c r="E162" i="26"/>
  <c r="E160" i="26"/>
  <c r="E159" i="26"/>
  <c r="E202" i="26"/>
  <c r="E201" i="26"/>
  <c r="E200" i="26"/>
  <c r="E203" i="26" s="1"/>
  <c r="D194" i="26"/>
  <c r="D289" i="26"/>
  <c r="E60" i="26"/>
  <c r="E62" i="26"/>
  <c r="E131" i="32" l="1"/>
  <c r="E163" i="27"/>
  <c r="E126" i="30"/>
  <c r="E123" i="26"/>
  <c r="E131" i="26" s="1"/>
  <c r="E156" i="26"/>
  <c r="E164" i="26" s="1"/>
  <c r="E161" i="26"/>
  <c r="E157" i="26"/>
  <c r="E158" i="26"/>
  <c r="E158" i="27"/>
  <c r="E233" i="27"/>
  <c r="E203" i="28"/>
  <c r="E206" i="28" s="1"/>
  <c r="E65" i="29"/>
  <c r="E203" i="29"/>
  <c r="E206" i="29" s="1"/>
  <c r="E233" i="29"/>
  <c r="E123" i="30"/>
  <c r="E127" i="30"/>
  <c r="E205" i="32"/>
  <c r="E128" i="30"/>
  <c r="E124" i="30"/>
  <c r="E157" i="29"/>
  <c r="E233" i="30"/>
  <c r="E128" i="26"/>
  <c r="E124" i="26"/>
  <c r="E129" i="26"/>
  <c r="E125" i="26"/>
  <c r="E126" i="26"/>
  <c r="E127" i="26"/>
  <c r="E206" i="31"/>
  <c r="E196" i="30"/>
  <c r="E164" i="30"/>
  <c r="E98" i="30"/>
  <c r="E37" i="30"/>
  <c r="E292" i="30"/>
  <c r="E290" i="30"/>
  <c r="E288" i="30"/>
  <c r="E289" i="30"/>
  <c r="E287" i="30"/>
  <c r="E286" i="30"/>
  <c r="E285" i="30"/>
  <c r="E291" i="30"/>
  <c r="E131" i="30"/>
  <c r="E194" i="30"/>
  <c r="E193" i="30"/>
  <c r="E192" i="30"/>
  <c r="E191" i="30"/>
  <c r="E190" i="30"/>
  <c r="E189" i="30"/>
  <c r="E188" i="30"/>
  <c r="E187" i="30"/>
  <c r="E186" i="30"/>
  <c r="E185" i="30"/>
  <c r="E184" i="30"/>
  <c r="E183" i="30"/>
  <c r="E206" i="30"/>
  <c r="E130" i="29"/>
  <c r="E129" i="29"/>
  <c r="E128" i="29"/>
  <c r="E127" i="29"/>
  <c r="E126" i="29"/>
  <c r="E125" i="29"/>
  <c r="E123" i="29"/>
  <c r="E124" i="29"/>
  <c r="E194" i="29"/>
  <c r="E193" i="29"/>
  <c r="E192" i="29"/>
  <c r="E191" i="29"/>
  <c r="E190" i="29"/>
  <c r="E189" i="29"/>
  <c r="E188" i="29"/>
  <c r="E187" i="29"/>
  <c r="E186" i="29"/>
  <c r="E185" i="29"/>
  <c r="E184" i="29"/>
  <c r="E183" i="29"/>
  <c r="E196" i="29"/>
  <c r="E164" i="29"/>
  <c r="E292" i="29"/>
  <c r="E290" i="29"/>
  <c r="E288" i="29"/>
  <c r="E289" i="29"/>
  <c r="E287" i="29"/>
  <c r="E286" i="29"/>
  <c r="E285" i="29"/>
  <c r="E291" i="29"/>
  <c r="E195" i="29"/>
  <c r="E259" i="28"/>
  <c r="E231" i="28"/>
  <c r="E233" i="28" s="1"/>
  <c r="E159" i="28"/>
  <c r="E160" i="28"/>
  <c r="E162" i="28"/>
  <c r="E161" i="28"/>
  <c r="E130" i="28"/>
  <c r="E129" i="28"/>
  <c r="E128" i="28"/>
  <c r="E127" i="28"/>
  <c r="E126" i="28"/>
  <c r="E125" i="28"/>
  <c r="E123" i="28"/>
  <c r="E124" i="28"/>
  <c r="E65" i="28"/>
  <c r="E194" i="28"/>
  <c r="E193" i="28"/>
  <c r="E192" i="28"/>
  <c r="E191" i="28"/>
  <c r="E190" i="28"/>
  <c r="E189" i="28"/>
  <c r="E188" i="28"/>
  <c r="E187" i="28"/>
  <c r="E186" i="28"/>
  <c r="E185" i="28"/>
  <c r="E184" i="28"/>
  <c r="E183" i="28"/>
  <c r="E196" i="28"/>
  <c r="E292" i="28"/>
  <c r="E290" i="28"/>
  <c r="E288" i="28"/>
  <c r="E289" i="28"/>
  <c r="E287" i="28"/>
  <c r="E286" i="28"/>
  <c r="E285" i="28"/>
  <c r="E291" i="28"/>
  <c r="E195" i="28"/>
  <c r="E159" i="27"/>
  <c r="E160" i="27"/>
  <c r="E162" i="27"/>
  <c r="E161" i="27"/>
  <c r="E194" i="27"/>
  <c r="E193" i="27"/>
  <c r="E192" i="27"/>
  <c r="E191" i="27"/>
  <c r="E190" i="27"/>
  <c r="E189" i="27"/>
  <c r="E188" i="27"/>
  <c r="E187" i="27"/>
  <c r="E186" i="27"/>
  <c r="E185" i="27"/>
  <c r="E184" i="27"/>
  <c r="E183" i="27"/>
  <c r="E197" i="27" s="1"/>
  <c r="E196" i="27"/>
  <c r="E164" i="27"/>
  <c r="E292" i="27"/>
  <c r="E290" i="27"/>
  <c r="E288" i="27"/>
  <c r="E289" i="27"/>
  <c r="E287" i="27"/>
  <c r="E286" i="27"/>
  <c r="E285" i="27"/>
  <c r="E291" i="27"/>
  <c r="E195" i="27"/>
  <c r="E191" i="26"/>
  <c r="E190" i="26"/>
  <c r="E189" i="26"/>
  <c r="E188" i="26"/>
  <c r="E187" i="26"/>
  <c r="E186" i="26"/>
  <c r="E185" i="26"/>
  <c r="E184" i="26"/>
  <c r="E183" i="26"/>
  <c r="E194" i="26" s="1"/>
  <c r="E289" i="26"/>
  <c r="E287" i="26"/>
  <c r="E285" i="26"/>
  <c r="E286" i="26"/>
  <c r="E284" i="26"/>
  <c r="E283" i="26"/>
  <c r="E282" i="26"/>
  <c r="E288" i="26"/>
  <c r="E192" i="26"/>
  <c r="E193" i="26"/>
  <c r="E164" i="28" l="1"/>
  <c r="E197" i="29"/>
  <c r="E197" i="30"/>
  <c r="E131" i="29"/>
  <c r="E197" i="28"/>
  <c r="E131" i="28"/>
  <c r="C292" i="21" l="1"/>
  <c r="B292" i="21"/>
  <c r="D291" i="21"/>
  <c r="D287" i="21"/>
  <c r="D286" i="21"/>
  <c r="D285" i="21"/>
  <c r="D259" i="21"/>
  <c r="E258" i="21" s="1"/>
  <c r="C259" i="21"/>
  <c r="B259" i="21"/>
  <c r="C233" i="21"/>
  <c r="B233" i="21"/>
  <c r="D231" i="21"/>
  <c r="C206" i="21"/>
  <c r="B206" i="21"/>
  <c r="D205" i="21"/>
  <c r="D204" i="21"/>
  <c r="D206" i="21" s="1"/>
  <c r="C197" i="21"/>
  <c r="B197" i="21"/>
  <c r="D196" i="21"/>
  <c r="D195" i="21"/>
  <c r="D193" i="21"/>
  <c r="D192" i="21"/>
  <c r="D188" i="21"/>
  <c r="D187" i="21"/>
  <c r="D186" i="21"/>
  <c r="D185" i="21"/>
  <c r="D184" i="21"/>
  <c r="D183" i="21"/>
  <c r="C164" i="21"/>
  <c r="B164" i="21"/>
  <c r="D163" i="21"/>
  <c r="D161" i="21"/>
  <c r="D160" i="21"/>
  <c r="D159" i="21"/>
  <c r="D158" i="21"/>
  <c r="D157" i="21"/>
  <c r="D156" i="21"/>
  <c r="C131" i="21"/>
  <c r="B131" i="21"/>
  <c r="D129" i="21"/>
  <c r="D128" i="21"/>
  <c r="D127" i="21"/>
  <c r="D126" i="21"/>
  <c r="D125" i="21"/>
  <c r="D124" i="21"/>
  <c r="D123" i="21"/>
  <c r="D98" i="21"/>
  <c r="E97" i="21" s="1"/>
  <c r="C98" i="21"/>
  <c r="B98" i="21"/>
  <c r="E94" i="21"/>
  <c r="N82" i="21"/>
  <c r="D65" i="21"/>
  <c r="E64" i="21" s="1"/>
  <c r="C65" i="21"/>
  <c r="B65" i="21"/>
  <c r="D37" i="21"/>
  <c r="C37" i="21"/>
  <c r="B37" i="21"/>
  <c r="C12" i="21"/>
  <c r="B12" i="21"/>
  <c r="E36" i="21" l="1"/>
  <c r="E34" i="21"/>
  <c r="E35" i="21"/>
  <c r="E33" i="21"/>
  <c r="E37" i="21" s="1"/>
  <c r="E61" i="21"/>
  <c r="D131" i="21"/>
  <c r="E130" i="21" s="1"/>
  <c r="E255" i="21"/>
  <c r="E257" i="21"/>
  <c r="E254" i="21"/>
  <c r="E256" i="21"/>
  <c r="D233" i="21"/>
  <c r="E232" i="21" s="1"/>
  <c r="D164" i="21"/>
  <c r="E162" i="21" s="1"/>
  <c r="E129" i="21"/>
  <c r="E127" i="21"/>
  <c r="E125" i="21"/>
  <c r="E123" i="21"/>
  <c r="E92" i="21"/>
  <c r="E96" i="21"/>
  <c r="E93" i="21"/>
  <c r="E95" i="21"/>
  <c r="E59" i="21"/>
  <c r="E63" i="21"/>
  <c r="E158" i="21"/>
  <c r="E161" i="21"/>
  <c r="E205" i="21"/>
  <c r="E204" i="21"/>
  <c r="E203" i="21"/>
  <c r="D197" i="21"/>
  <c r="D292" i="21"/>
  <c r="E60" i="21"/>
  <c r="E65" i="21" s="1"/>
  <c r="E62" i="21"/>
  <c r="E156" i="21"/>
  <c r="E157" i="21" l="1"/>
  <c r="E163" i="21"/>
  <c r="E124" i="21"/>
  <c r="E126" i="21"/>
  <c r="E128" i="21"/>
  <c r="E259" i="21"/>
  <c r="E231" i="21"/>
  <c r="E233" i="21" s="1"/>
  <c r="E206" i="21"/>
  <c r="E189" i="21"/>
  <c r="E190" i="21"/>
  <c r="E191" i="21"/>
  <c r="E159" i="21"/>
  <c r="E160" i="21"/>
  <c r="E131" i="21"/>
  <c r="E98" i="21"/>
  <c r="E194" i="21"/>
  <c r="E193" i="21"/>
  <c r="E192" i="21"/>
  <c r="E188" i="21"/>
  <c r="E187" i="21"/>
  <c r="E186" i="21"/>
  <c r="E185" i="21"/>
  <c r="E184" i="21"/>
  <c r="E183" i="21"/>
  <c r="E292" i="21"/>
  <c r="E290" i="21"/>
  <c r="E288" i="21"/>
  <c r="E289" i="21"/>
  <c r="E287" i="21"/>
  <c r="E286" i="21"/>
  <c r="E285" i="21"/>
  <c r="E291" i="21"/>
  <c r="E195" i="21"/>
  <c r="E196" i="21"/>
  <c r="E164" i="21" l="1"/>
  <c r="E197" i="21"/>
  <c r="C248" i="16"/>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223" i="15" l="1"/>
  <c r="E227" i="15"/>
  <c r="D15" i="16"/>
  <c r="D179" i="16"/>
  <c r="E175" i="16" s="1"/>
  <c r="D153" i="16"/>
  <c r="E152" i="16" s="1"/>
  <c r="E225" i="15"/>
  <c r="D139" i="16"/>
  <c r="E135" i="16" s="1"/>
  <c r="D194" i="16"/>
  <c r="E186" i="16" s="1"/>
  <c r="D48" i="15"/>
  <c r="D151" i="15"/>
  <c r="E144" i="15" s="1"/>
  <c r="D192" i="15"/>
  <c r="E183" i="15" s="1"/>
  <c r="D77" i="15"/>
  <c r="E75" i="15" s="1"/>
  <c r="D15" i="15"/>
  <c r="E12" i="15" s="1"/>
  <c r="D65" i="15"/>
  <c r="E61" i="15" s="1"/>
  <c r="D90" i="15"/>
  <c r="E82" i="15" s="1"/>
  <c r="D138" i="15"/>
  <c r="E137" i="15" s="1"/>
  <c r="D177" i="15"/>
  <c r="E176" i="15" s="1"/>
  <c r="E185" i="15"/>
  <c r="E13" i="16"/>
  <c r="E10" i="16"/>
  <c r="E136" i="16"/>
  <c r="E173" i="16"/>
  <c r="E129" i="16"/>
  <c r="E137" i="16"/>
  <c r="E149" i="16"/>
  <c r="E192" i="16"/>
  <c r="E188" i="16"/>
  <c r="E12" i="16"/>
  <c r="E134" i="16"/>
  <c r="E146" i="16"/>
  <c r="E150" i="16"/>
  <c r="E178" i="16"/>
  <c r="E189" i="16"/>
  <c r="E14" i="16"/>
  <c r="E11" i="16"/>
  <c r="E9" i="16"/>
  <c r="D32" i="16"/>
  <c r="E23" i="16" s="1"/>
  <c r="D48" i="16"/>
  <c r="D65" i="16"/>
  <c r="E61" i="16" s="1"/>
  <c r="E128" i="16"/>
  <c r="D77" i="16"/>
  <c r="E74" i="16" s="1"/>
  <c r="D90" i="16"/>
  <c r="E85" i="16" s="1"/>
  <c r="D108" i="16"/>
  <c r="E106" i="16" s="1"/>
  <c r="D122" i="16"/>
  <c r="E119" i="16" s="1"/>
  <c r="D162" i="16"/>
  <c r="E161" i="16" s="1"/>
  <c r="D214" i="16"/>
  <c r="E212" i="16" s="1"/>
  <c r="D224" i="16"/>
  <c r="E223" i="16" s="1"/>
  <c r="D235" i="16"/>
  <c r="E232" i="16" s="1"/>
  <c r="E145" i="16"/>
  <c r="D248" i="16"/>
  <c r="E243" i="16" s="1"/>
  <c r="E226" i="15"/>
  <c r="E87" i="15"/>
  <c r="E88" i="15"/>
  <c r="E135" i="15"/>
  <c r="E58" i="15"/>
  <c r="E84" i="15"/>
  <c r="E85" i="15"/>
  <c r="E89" i="15"/>
  <c r="E128" i="15"/>
  <c r="E188" i="15"/>
  <c r="E184" i="15"/>
  <c r="E224" i="15"/>
  <c r="D32" i="15"/>
  <c r="E24" i="15" s="1"/>
  <c r="D108" i="15"/>
  <c r="E98" i="15" s="1"/>
  <c r="D122" i="15"/>
  <c r="E119" i="15" s="1"/>
  <c r="D160" i="15"/>
  <c r="E158" i="15" s="1"/>
  <c r="D207" i="15"/>
  <c r="E199" i="15" s="1"/>
  <c r="D217" i="15"/>
  <c r="E216" i="15" s="1"/>
  <c r="D241" i="15"/>
  <c r="E127" i="15" l="1"/>
  <c r="E53" i="15"/>
  <c r="E65" i="15" s="1"/>
  <c r="E136" i="15"/>
  <c r="E59" i="15"/>
  <c r="E54" i="15"/>
  <c r="E62" i="15"/>
  <c r="E76" i="15"/>
  <c r="E172" i="16"/>
  <c r="E193" i="16"/>
  <c r="E185" i="16"/>
  <c r="E170" i="16"/>
  <c r="E190" i="16"/>
  <c r="E177" i="16"/>
  <c r="E169" i="16"/>
  <c r="E72" i="15"/>
  <c r="E182" i="15"/>
  <c r="E186" i="15"/>
  <c r="E190" i="15"/>
  <c r="E132" i="15"/>
  <c r="E63" i="15"/>
  <c r="E55" i="15"/>
  <c r="E57" i="15"/>
  <c r="E56" i="15"/>
  <c r="E60" i="15"/>
  <c r="E64" i="15"/>
  <c r="E131" i="15"/>
  <c r="E168" i="16"/>
  <c r="E132" i="16"/>
  <c r="E174" i="16"/>
  <c r="E138" i="16"/>
  <c r="E130" i="16"/>
  <c r="E133" i="16"/>
  <c r="E176" i="16"/>
  <c r="E171" i="16"/>
  <c r="E189" i="15"/>
  <c r="E191" i="15"/>
  <c r="E192" i="15" s="1"/>
  <c r="E131" i="16"/>
  <c r="E30" i="15"/>
  <c r="E104" i="15"/>
  <c r="E59" i="16"/>
  <c r="E103" i="16"/>
  <c r="E206" i="16"/>
  <c r="E96" i="16"/>
  <c r="E130" i="15"/>
  <c r="E55" i="16"/>
  <c r="E207" i="16"/>
  <c r="E209" i="16"/>
  <c r="E198" i="15"/>
  <c r="E204" i="15"/>
  <c r="E53" i="16"/>
  <c r="E82" i="16"/>
  <c r="E97" i="16"/>
  <c r="E71" i="15"/>
  <c r="E147" i="16"/>
  <c r="E89" i="16"/>
  <c r="E114" i="15"/>
  <c r="E116" i="16"/>
  <c r="E241" i="16"/>
  <c r="E208" i="16"/>
  <c r="E84" i="16"/>
  <c r="E145" i="15"/>
  <c r="E205" i="15"/>
  <c r="E57" i="16"/>
  <c r="E205" i="16"/>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77" i="15" s="1"/>
  <c r="E115" i="15"/>
  <c r="E201" i="15"/>
  <c r="E169" i="15"/>
  <c r="E103" i="15"/>
  <c r="E13" i="15"/>
  <c r="E200" i="15"/>
  <c r="E149" i="15"/>
  <c r="E172" i="15"/>
  <c r="E168" i="15"/>
  <c r="E13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139" i="16"/>
  <c r="E44" i="16"/>
  <c r="E222" i="16"/>
  <c r="E224" i="16" s="1"/>
  <c r="E46" i="16"/>
  <c r="E90"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179" i="16"/>
  <c r="E30" i="16"/>
  <c r="E214" i="16"/>
  <c r="E15"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194" i="16" l="1"/>
  <c r="E65" i="16"/>
  <c r="E153"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230" i="17"/>
  <c r="D153" i="18"/>
  <c r="D214" i="18"/>
  <c r="D139" i="17"/>
  <c r="D194" i="18"/>
  <c r="D177" i="10"/>
  <c r="E174" i="10" s="1"/>
  <c r="D48" i="9"/>
  <c r="D160" i="9"/>
  <c r="E158" i="9" s="1"/>
  <c r="E228" i="10"/>
  <c r="D153" i="17"/>
  <c r="E151" i="17" s="1"/>
  <c r="D194" i="17"/>
  <c r="E191" i="17" s="1"/>
  <c r="D214" i="17"/>
  <c r="E212" i="17" s="1"/>
  <c r="D15" i="18"/>
  <c r="E10" i="18" s="1"/>
  <c r="D162" i="18"/>
  <c r="E161" i="18" s="1"/>
  <c r="D15" i="17"/>
  <c r="E14" i="17" s="1"/>
  <c r="E147" i="17"/>
  <c r="D139" i="18"/>
  <c r="E148" i="18"/>
  <c r="E152" i="18"/>
  <c r="D179" i="18"/>
  <c r="E10" i="17"/>
  <c r="E148" i="17"/>
  <c r="E208" i="17"/>
  <c r="D48" i="14"/>
  <c r="D32" i="14"/>
  <c r="E46" i="14" s="1"/>
  <c r="D15" i="14"/>
  <c r="E11" i="14" s="1"/>
  <c r="D246" i="13"/>
  <c r="E241" i="13" s="1"/>
  <c r="E228" i="11"/>
  <c r="E232" i="11"/>
  <c r="E231" i="11"/>
  <c r="E232" i="10"/>
  <c r="E228" i="9"/>
  <c r="E232" i="9"/>
  <c r="E231" i="9"/>
  <c r="D194" i="14"/>
  <c r="E190" i="14" s="1"/>
  <c r="D179" i="14"/>
  <c r="E169" i="14" s="1"/>
  <c r="D153" i="14"/>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0" i="18"/>
  <c r="E134" i="18"/>
  <c r="E138" i="18"/>
  <c r="E146" i="18"/>
  <c r="E150" i="18"/>
  <c r="E170" i="18"/>
  <c r="E174" i="18"/>
  <c r="E178" i="18"/>
  <c r="E185" i="18"/>
  <c r="E189" i="18"/>
  <c r="E193" i="18"/>
  <c r="E206" i="18"/>
  <c r="E210" i="18"/>
  <c r="E232" i="18"/>
  <c r="E13" i="18"/>
  <c r="E131" i="18"/>
  <c r="E135" i="18"/>
  <c r="E147" i="18"/>
  <c r="E151" i="18"/>
  <c r="E132" i="18"/>
  <c r="E136" i="18"/>
  <c r="E177" i="18"/>
  <c r="E175" i="18"/>
  <c r="E173" i="18"/>
  <c r="E171" i="18"/>
  <c r="E169" i="18"/>
  <c r="E172" i="18"/>
  <c r="E176" i="18"/>
  <c r="E187" i="18"/>
  <c r="E191" i="18"/>
  <c r="E208" i="18"/>
  <c r="E212" i="18"/>
  <c r="E230" i="18"/>
  <c r="E234" i="18"/>
  <c r="E11" i="18"/>
  <c r="E129" i="18"/>
  <c r="E133" i="18"/>
  <c r="E137" i="18"/>
  <c r="E149" i="18"/>
  <c r="E192" i="18"/>
  <c r="E190" i="18"/>
  <c r="E188" i="18"/>
  <c r="E186" i="18"/>
  <c r="E184" i="18"/>
  <c r="E194" i="18" s="1"/>
  <c r="E213" i="18"/>
  <c r="E211" i="18"/>
  <c r="E209" i="18"/>
  <c r="E207" i="18"/>
  <c r="E205" i="18"/>
  <c r="E214" i="18" s="1"/>
  <c r="E233" i="18"/>
  <c r="E231" i="18"/>
  <c r="D32" i="18"/>
  <c r="E26" i="18" s="1"/>
  <c r="D48" i="18"/>
  <c r="D65" i="18"/>
  <c r="E61" i="18" s="1"/>
  <c r="E128" i="18"/>
  <c r="E139" i="18" s="1"/>
  <c r="E168" i="18"/>
  <c r="E179" i="18" s="1"/>
  <c r="D77" i="18"/>
  <c r="E71" i="18" s="1"/>
  <c r="E77" i="18" s="1"/>
  <c r="D90" i="18"/>
  <c r="E83" i="18" s="1"/>
  <c r="D108" i="18"/>
  <c r="E106" i="18" s="1"/>
  <c r="D122" i="18"/>
  <c r="E114" i="18" s="1"/>
  <c r="E122" i="18" s="1"/>
  <c r="D224" i="18"/>
  <c r="E223" i="18" s="1"/>
  <c r="E9" i="18"/>
  <c r="E15" i="18" s="1"/>
  <c r="E145" i="18"/>
  <c r="E153" i="18" s="1"/>
  <c r="D248" i="18"/>
  <c r="E241" i="18" s="1"/>
  <c r="E12" i="17"/>
  <c r="E130" i="17"/>
  <c r="E134" i="17"/>
  <c r="E138" i="17"/>
  <c r="E146" i="17"/>
  <c r="E150" i="17"/>
  <c r="E170" i="17"/>
  <c r="E174" i="17"/>
  <c r="E178" i="17"/>
  <c r="E185" i="17"/>
  <c r="E189" i="17"/>
  <c r="E193" i="17"/>
  <c r="E206" i="17"/>
  <c r="E210" i="17"/>
  <c r="E232" i="17"/>
  <c r="E13" i="17"/>
  <c r="E131" i="17"/>
  <c r="E135" i="17"/>
  <c r="E132" i="17"/>
  <c r="E136" i="17"/>
  <c r="E177" i="17"/>
  <c r="E175" i="17"/>
  <c r="E173" i="17"/>
  <c r="E171" i="17"/>
  <c r="E172" i="17"/>
  <c r="E176" i="17"/>
  <c r="E11" i="17"/>
  <c r="E129" i="17"/>
  <c r="E133" i="17"/>
  <c r="E137" i="17"/>
  <c r="E149" i="17"/>
  <c r="E169" i="17"/>
  <c r="E192" i="17"/>
  <c r="E190" i="17"/>
  <c r="E188" i="17"/>
  <c r="E186" i="17"/>
  <c r="E184" i="17"/>
  <c r="E194" i="17" s="1"/>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E145" i="17"/>
  <c r="E153" i="17" s="1"/>
  <c r="D248" i="17"/>
  <c r="E243" i="17" s="1"/>
  <c r="E86" i="14"/>
  <c r="E82" i="14"/>
  <c r="E72" i="14"/>
  <c r="E87" i="14"/>
  <c r="E115" i="14"/>
  <c r="E147" i="14"/>
  <c r="E151" i="14"/>
  <c r="E175" i="14"/>
  <c r="E186" i="14"/>
  <c r="E71" i="14"/>
  <c r="E120" i="14"/>
  <c r="E118" i="14"/>
  <c r="E63" i="14"/>
  <c r="E61" i="14"/>
  <c r="E59" i="14"/>
  <c r="E57" i="14"/>
  <c r="E55" i="14"/>
  <c r="E53" i="14"/>
  <c r="E58" i="14"/>
  <c r="E62" i="14"/>
  <c r="E98" i="14"/>
  <c r="E100" i="14"/>
  <c r="E132" i="14"/>
  <c r="E130" i="14"/>
  <c r="E128" i="14"/>
  <c r="E178" i="14"/>
  <c r="E168" i="14"/>
  <c r="E174" i="14"/>
  <c r="E176" i="14"/>
  <c r="E170" i="14"/>
  <c r="E89" i="14"/>
  <c r="E121" i="14"/>
  <c r="E148" i="14"/>
  <c r="E152" i="14"/>
  <c r="E146" i="14"/>
  <c r="E150" i="14"/>
  <c r="E149" i="14"/>
  <c r="E193" i="14"/>
  <c r="E189" i="14"/>
  <c r="E185" i="14"/>
  <c r="E192" i="14"/>
  <c r="E25" i="14"/>
  <c r="E28" i="14"/>
  <c r="E31" i="14"/>
  <c r="E39" i="14"/>
  <c r="E54" i="14"/>
  <c r="D162" i="14"/>
  <c r="E160" i="14" s="1"/>
  <c r="D214" i="14"/>
  <c r="E207" i="14" s="1"/>
  <c r="D224" i="14"/>
  <c r="E222" i="14" s="1"/>
  <c r="D235" i="14"/>
  <c r="E233" i="14" s="1"/>
  <c r="E29" i="14"/>
  <c r="E145" i="14"/>
  <c r="D248" i="14"/>
  <c r="E248" i="14" s="1"/>
  <c r="E27" i="14"/>
  <c r="E26" i="14"/>
  <c r="E38" i="14"/>
  <c r="E40" i="14"/>
  <c r="E42" i="14"/>
  <c r="E44" i="14"/>
  <c r="E11" i="13"/>
  <c r="E128" i="13"/>
  <c r="E132" i="13"/>
  <c r="E136" i="13"/>
  <c r="E175" i="13"/>
  <c r="E64" i="13"/>
  <c r="E98" i="13"/>
  <c r="E102" i="13"/>
  <c r="E129" i="13"/>
  <c r="E133" i="13"/>
  <c r="E137" i="13"/>
  <c r="E148" i="13"/>
  <c r="E172" i="13"/>
  <c r="E176" i="13"/>
  <c r="E244" i="13"/>
  <c r="E9" i="13"/>
  <c r="E63" i="13"/>
  <c r="E55" i="13"/>
  <c r="E53" i="13"/>
  <c r="E99" i="13"/>
  <c r="E103" i="13"/>
  <c r="E134" i="13"/>
  <c r="E169" i="13"/>
  <c r="E14" i="13"/>
  <c r="E131" i="13"/>
  <c r="E135" i="13"/>
  <c r="E174" i="13"/>
  <c r="E246" i="13"/>
  <c r="E245" i="13"/>
  <c r="E239" i="13"/>
  <c r="E242" i="13"/>
  <c r="E240" i="13"/>
  <c r="D32" i="13"/>
  <c r="E22" i="13" s="1"/>
  <c r="E71" i="13"/>
  <c r="E114" i="13"/>
  <c r="E144" i="13"/>
  <c r="E183" i="13"/>
  <c r="D160" i="13"/>
  <c r="E159" i="13" s="1"/>
  <c r="D212" i="13"/>
  <c r="E204" i="13" s="1"/>
  <c r="D222" i="13"/>
  <c r="E220" i="13" s="1"/>
  <c r="D233" i="13"/>
  <c r="E229" i="13" s="1"/>
  <c r="E175" i="12"/>
  <c r="E129" i="12"/>
  <c r="E137" i="12"/>
  <c r="E148" i="12"/>
  <c r="E168" i="12"/>
  <c r="E176" i="12"/>
  <c r="E183" i="12"/>
  <c r="E187" i="12"/>
  <c r="E191" i="12"/>
  <c r="E130" i="12"/>
  <c r="E173" i="12"/>
  <c r="E131" i="12"/>
  <c r="E174" i="12"/>
  <c r="E128" i="12"/>
  <c r="E136" i="12"/>
  <c r="E147" i="12"/>
  <c r="E167" i="12"/>
  <c r="E186" i="12"/>
  <c r="E190" i="12"/>
  <c r="D32" i="12"/>
  <c r="E38" i="12" s="1"/>
  <c r="D48" i="12"/>
  <c r="D65" i="12"/>
  <c r="E55" i="12" s="1"/>
  <c r="E127" i="12"/>
  <c r="E166" i="12"/>
  <c r="D77" i="12"/>
  <c r="E72" i="12" s="1"/>
  <c r="D90" i="12"/>
  <c r="E88" i="12" s="1"/>
  <c r="D108" i="12"/>
  <c r="E98" i="12" s="1"/>
  <c r="D122" i="12"/>
  <c r="E114" i="12" s="1"/>
  <c r="D160" i="12"/>
  <c r="E158" i="12" s="1"/>
  <c r="D212" i="12"/>
  <c r="E208" i="12" s="1"/>
  <c r="D222" i="12"/>
  <c r="E220" i="12" s="1"/>
  <c r="D233" i="12"/>
  <c r="E228" i="12" s="1"/>
  <c r="E143" i="12"/>
  <c r="E182" i="12"/>
  <c r="D246" i="12"/>
  <c r="E241" i="12" s="1"/>
  <c r="E171" i="11"/>
  <c r="E136" i="11"/>
  <c r="E182" i="11"/>
  <c r="E211" i="11"/>
  <c r="E229" i="11"/>
  <c r="E129" i="11"/>
  <c r="E133" i="11"/>
  <c r="E230" i="11"/>
  <c r="E135" i="11"/>
  <c r="E174" i="11"/>
  <c r="D32" i="11"/>
  <c r="D48" i="11"/>
  <c r="D65" i="11"/>
  <c r="E55" i="11" s="1"/>
  <c r="E127" i="11"/>
  <c r="D77" i="11"/>
  <c r="E76" i="11" s="1"/>
  <c r="D90" i="11"/>
  <c r="E82" i="11" s="1"/>
  <c r="D108" i="11"/>
  <c r="E104" i="11" s="1"/>
  <c r="D122" i="11"/>
  <c r="E115" i="11" s="1"/>
  <c r="D222" i="11"/>
  <c r="E221" i="11" s="1"/>
  <c r="E9" i="11"/>
  <c r="D245" i="11"/>
  <c r="E244" i="11" s="1"/>
  <c r="E169" i="10"/>
  <c r="E11" i="10"/>
  <c r="E105" i="10"/>
  <c r="E101" i="10"/>
  <c r="E97" i="10"/>
  <c r="E190" i="10"/>
  <c r="E184" i="10"/>
  <c r="E182" i="10"/>
  <c r="E231" i="10"/>
  <c r="E229" i="10"/>
  <c r="E12" i="10"/>
  <c r="E71" i="10"/>
  <c r="E82" i="10"/>
  <c r="E86" i="10"/>
  <c r="E98" i="10"/>
  <c r="E106" i="10"/>
  <c r="E114" i="10"/>
  <c r="E129" i="10"/>
  <c r="E176" i="10"/>
  <c r="E183" i="10"/>
  <c r="E187" i="10"/>
  <c r="E230" i="10"/>
  <c r="E13" i="10"/>
  <c r="E89" i="10"/>
  <c r="E87" i="10"/>
  <c r="E85" i="10"/>
  <c r="E83" i="10"/>
  <c r="E121" i="10"/>
  <c r="E117" i="10"/>
  <c r="E115" i="10"/>
  <c r="E159" i="10"/>
  <c r="E157" i="10"/>
  <c r="E136" i="10"/>
  <c r="E134" i="10"/>
  <c r="E128" i="10"/>
  <c r="D32" i="10"/>
  <c r="E40" i="10" s="1"/>
  <c r="D48" i="10"/>
  <c r="D65" i="10"/>
  <c r="D222" i="10"/>
  <c r="E221" i="10" s="1"/>
  <c r="E9" i="10"/>
  <c r="D246" i="10"/>
  <c r="E243" i="10" s="1"/>
  <c r="E131" i="9"/>
  <c r="E174" i="9"/>
  <c r="E128" i="9"/>
  <c r="E136" i="9"/>
  <c r="E147" i="9"/>
  <c r="E186" i="9"/>
  <c r="E229" i="9"/>
  <c r="E129" i="9"/>
  <c r="E133" i="9"/>
  <c r="E144" i="9"/>
  <c r="E148" i="9"/>
  <c r="E183" i="9"/>
  <c r="E187" i="9"/>
  <c r="E230" i="9"/>
  <c r="E159" i="9"/>
  <c r="E157" i="9"/>
  <c r="D15" i="9"/>
  <c r="E12" i="9" s="1"/>
  <c r="D32" i="9"/>
  <c r="E42" i="9" s="1"/>
  <c r="D65" i="9"/>
  <c r="E53" i="9" s="1"/>
  <c r="D77" i="9"/>
  <c r="E75" i="9" s="1"/>
  <c r="D90" i="9"/>
  <c r="E89" i="9" s="1"/>
  <c r="D108" i="9"/>
  <c r="E100" i="9" s="1"/>
  <c r="D122" i="9"/>
  <c r="E121" i="9" s="1"/>
  <c r="D212" i="9"/>
  <c r="E206" i="9" s="1"/>
  <c r="D222" i="9"/>
  <c r="E221" i="9" s="1"/>
  <c r="E143" i="9"/>
  <c r="E182" i="9"/>
  <c r="D246" i="9"/>
  <c r="E239" i="9" s="1"/>
  <c r="E137" i="8"/>
  <c r="E135" i="8"/>
  <c r="E129" i="8"/>
  <c r="E136" i="8"/>
  <c r="E169" i="8"/>
  <c r="E167" i="8"/>
  <c r="E211" i="8"/>
  <c r="E209" i="8"/>
  <c r="E207" i="8"/>
  <c r="E205" i="8"/>
  <c r="E203" i="8"/>
  <c r="E76" i="8"/>
  <c r="E74" i="8"/>
  <c r="E72" i="8"/>
  <c r="E87" i="8"/>
  <c r="E83" i="8"/>
  <c r="E89" i="8"/>
  <c r="E85" i="8"/>
  <c r="E86" i="8"/>
  <c r="E130" i="8"/>
  <c r="E134" i="8"/>
  <c r="E138" i="8"/>
  <c r="E149" i="8"/>
  <c r="E147" i="8"/>
  <c r="E145" i="8"/>
  <c r="E143" i="8"/>
  <c r="E148" i="8"/>
  <c r="E176" i="8"/>
  <c r="E190" i="8"/>
  <c r="E188" i="8"/>
  <c r="E186" i="8"/>
  <c r="E184" i="8"/>
  <c r="E182" i="8"/>
  <c r="E187" i="8"/>
  <c r="E191" i="8"/>
  <c r="E204" i="8"/>
  <c r="E208" i="8"/>
  <c r="E230" i="8"/>
  <c r="E13" i="8"/>
  <c r="E99" i="8"/>
  <c r="E103" i="8"/>
  <c r="E101" i="8"/>
  <c r="E132" i="8"/>
  <c r="E170" i="8"/>
  <c r="E231" i="8"/>
  <c r="E229" i="8"/>
  <c r="E47" i="8"/>
  <c r="E31" i="8"/>
  <c r="E27" i="8"/>
  <c r="E21" i="8"/>
  <c r="E46" i="8"/>
  <c r="E159" i="8"/>
  <c r="E14" i="8"/>
  <c r="D48" i="8"/>
  <c r="D65" i="8"/>
  <c r="E55" i="8" s="1"/>
  <c r="E71" i="8"/>
  <c r="E82" i="8"/>
  <c r="E96" i="8"/>
  <c r="E128" i="8"/>
  <c r="E144" i="8"/>
  <c r="E183" i="8"/>
  <c r="D222" i="8"/>
  <c r="E221" i="8" s="1"/>
  <c r="D245" i="8"/>
  <c r="E238" i="8" s="1"/>
  <c r="D222" i="3"/>
  <c r="D223" i="3"/>
  <c r="D235" i="3" s="1"/>
  <c r="B224" i="3"/>
  <c r="C224" i="3"/>
  <c r="C214" i="3"/>
  <c r="C139" i="3"/>
  <c r="D9" i="3"/>
  <c r="D10" i="3"/>
  <c r="D11" i="3"/>
  <c r="D12" i="3"/>
  <c r="D13" i="3"/>
  <c r="D14" i="3"/>
  <c r="E149" i="12" l="1"/>
  <c r="E152" i="17"/>
  <c r="E23" i="17"/>
  <c r="E30" i="17"/>
  <c r="E21" i="17"/>
  <c r="E32" i="17" s="1"/>
  <c r="E121" i="17"/>
  <c r="E115"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138" i="13" s="1"/>
  <c r="E243" i="13"/>
  <c r="E170" i="13"/>
  <c r="E100" i="13"/>
  <c r="E58" i="13"/>
  <c r="E61" i="13"/>
  <c r="E191" i="13"/>
  <c r="E106" i="13"/>
  <c r="E75" i="13"/>
  <c r="E167" i="13"/>
  <c r="E101" i="13"/>
  <c r="E60" i="13"/>
  <c r="E166" i="13"/>
  <c r="E96" i="13"/>
  <c r="E10" i="13"/>
  <c r="E105" i="13"/>
  <c r="E107" i="13"/>
  <c r="E56" i="13"/>
  <c r="E57" i="13"/>
  <c r="E13" i="13"/>
  <c r="E15" i="13" s="1"/>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91" i="10"/>
  <c r="E118" i="10"/>
  <c r="E186" i="10"/>
  <c r="E130" i="10"/>
  <c r="E245" i="10"/>
  <c r="E74" i="10"/>
  <c r="E208" i="10"/>
  <c r="E137" i="10"/>
  <c r="E239" i="10"/>
  <c r="E131" i="10"/>
  <c r="E127" i="10"/>
  <c r="E138" i="10" s="1"/>
  <c r="E132" i="10"/>
  <c r="E76" i="10"/>
  <c r="E75" i="10"/>
  <c r="E72" i="10"/>
  <c r="E205" i="10"/>
  <c r="E127" i="9"/>
  <c r="E191" i="9"/>
  <c r="E137" i="9"/>
  <c r="E190" i="9"/>
  <c r="E132" i="9"/>
  <c r="E42" i="8"/>
  <c r="E25" i="8"/>
  <c r="E23" i="8"/>
  <c r="E168" i="8"/>
  <c r="E75" i="8"/>
  <c r="E173" i="8"/>
  <c r="E131" i="8"/>
  <c r="E166" i="8"/>
  <c r="E26" i="8"/>
  <c r="E28" i="8"/>
  <c r="E115" i="8"/>
  <c r="E174" i="8"/>
  <c r="E175" i="8"/>
  <c r="E102" i="8"/>
  <c r="E157" i="8"/>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15"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53" i="14"/>
  <c r="E137" i="14"/>
  <c r="E134" i="14"/>
  <c r="E136" i="14"/>
  <c r="E138" i="14"/>
  <c r="E135" i="14"/>
  <c r="E131" i="14"/>
  <c r="E133" i="14"/>
  <c r="E117" i="14"/>
  <c r="E116" i="14"/>
  <c r="E114" i="14"/>
  <c r="E102" i="14"/>
  <c r="E105" i="14"/>
  <c r="E101" i="14"/>
  <c r="E96" i="14"/>
  <c r="E106" i="14"/>
  <c r="E104" i="14"/>
  <c r="E107" i="14"/>
  <c r="E103" i="14"/>
  <c r="E99" i="14"/>
  <c r="E85" i="14"/>
  <c r="E83" i="14"/>
  <c r="E84" i="14"/>
  <c r="E77" i="14"/>
  <c r="E60" i="14"/>
  <c r="E64" i="14"/>
  <c r="E184" i="13"/>
  <c r="E188" i="13"/>
  <c r="E189" i="13"/>
  <c r="E190" i="13"/>
  <c r="E186" i="13"/>
  <c r="E182" i="13"/>
  <c r="E149" i="13"/>
  <c r="E147" i="13"/>
  <c r="E145" i="13"/>
  <c r="E150" i="13"/>
  <c r="E143" i="13"/>
  <c r="E119" i="13"/>
  <c r="E115" i="13"/>
  <c r="E121" i="13"/>
  <c r="E117" i="13"/>
  <c r="E120" i="13"/>
  <c r="E108" i="13"/>
  <c r="E88" i="13"/>
  <c r="E84" i="13"/>
  <c r="E89" i="13"/>
  <c r="E85" i="13"/>
  <c r="E87" i="13"/>
  <c r="E74" i="13"/>
  <c r="E76" i="13"/>
  <c r="E72" i="13"/>
  <c r="E207" i="13"/>
  <c r="E210" i="13"/>
  <c r="E208" i="13"/>
  <c r="E209" i="13"/>
  <c r="E203" i="12"/>
  <c r="E205" i="12"/>
  <c r="E204" i="12"/>
  <c r="E211" i="12"/>
  <c r="E206" i="12"/>
  <c r="E189" i="12"/>
  <c r="E188" i="12"/>
  <c r="E177" i="12"/>
  <c r="E145" i="12"/>
  <c r="E151"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77" i="10"/>
  <c r="E160" i="10"/>
  <c r="E145" i="10"/>
  <c r="E150" i="10"/>
  <c r="E148" i="10"/>
  <c r="E143" i="10"/>
  <c r="E147" i="10"/>
  <c r="E120" i="10"/>
  <c r="E102" i="10"/>
  <c r="E99" i="10"/>
  <c r="E103" i="10"/>
  <c r="E104" i="10"/>
  <c r="E100" i="10"/>
  <c r="E96" i="10"/>
  <c r="E88" i="10"/>
  <c r="E90" i="10" s="1"/>
  <c r="E59" i="12"/>
  <c r="E57" i="12"/>
  <c r="E63" i="12"/>
  <c r="E188" i="9"/>
  <c r="E189" i="9"/>
  <c r="E184" i="9"/>
  <c r="E177"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5" i="10" s="1"/>
  <c r="E11" i="9"/>
  <c r="E13" i="9"/>
  <c r="E14" i="9"/>
  <c r="E9" i="9"/>
  <c r="E206" i="8"/>
  <c r="E212" i="8" s="1"/>
  <c r="E189" i="8"/>
  <c r="E192" i="8" s="1"/>
  <c r="E177" i="8"/>
  <c r="E160" i="8"/>
  <c r="E150" i="8"/>
  <c r="E151" i="8" s="1"/>
  <c r="E139" i="8"/>
  <c r="E114" i="8"/>
  <c r="E118" i="8"/>
  <c r="E117" i="8"/>
  <c r="E121" i="8"/>
  <c r="E120" i="8"/>
  <c r="E88" i="8"/>
  <c r="E90" i="8" s="1"/>
  <c r="E77" i="8"/>
  <c r="E61" i="8"/>
  <c r="E63" i="8"/>
  <c r="E57" i="8"/>
  <c r="E41" i="8"/>
  <c r="E22" i="8"/>
  <c r="E32" i="8" s="1"/>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162" i="14" s="1"/>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122" i="12" s="1"/>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60" i="11" l="1"/>
  <c r="E177" i="13"/>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<sst xmlns="http://schemas.openxmlformats.org/spreadsheetml/2006/main" count="4979" uniqueCount="266">
  <si>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</si>
  <si>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</si>
  <si>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</si>
  <si>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</si>
  <si>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</si>
  <si>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</si>
  <si>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</si>
  <si>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</si>
  <si>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</si>
  <si>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</si>
  <si>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</si>
  <si>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</si>
  <si>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</si>
  <si>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</si>
  <si>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</si>
  <si>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</si>
  <si>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</si>
  <si>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</si>
  <si>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</si>
  <si>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</si>
  <si>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</si>
  <si>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</si>
  <si>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</si>
  <si>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</si>
  <si>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</si>
  <si>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</si>
  <si>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</si>
  <si>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</si>
  <si>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</si>
  <si>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</si>
  <si>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</si>
  <si>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</si>
  <si>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</si>
  <si>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</si>
  <si>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</si>
  <si>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</si>
  <si>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</si>
  <si>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</si>
  <si>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</si>
  <si>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</si>
  <si>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</si>
  <si>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</si>
  <si>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</si>
  <si>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</si>
  <si>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</si>
  <si>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</si>
  <si>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</si>
  <si>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</si>
  <si>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</si>
  <si>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</si>
  <si>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</si>
  <si>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</si>
  <si>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</si>
  <si>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</si>
  <si>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</si>
  <si>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</si>
  <si>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</si>
  <si>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</si>
  <si>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</si>
  <si>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</si>
  <si>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</si>
  <si>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</si>
  <si>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</si>
  <si>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</si>
  <si>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</si>
  <si>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</si>
  <si>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</si>
  <si>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</si>
  <si>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</si>
  <si>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</si>
  <si>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</si>
  <si>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</si>
  <si>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</si>
  <si>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</si>
  <si>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</si>
  <si>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</si>
  <si>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</si>
  <si>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</si>
  <si>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</si>
  <si>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</si>
  <si>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</si>
  <si>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</si>
  <si>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</si>
  <si>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</si>
  <si>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</si>
  <si>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</si>
  <si>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</si>
  <si>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</si>
  <si>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</si>
  <si>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</si>
  <si>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</si>
  <si>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</si>
  <si>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</si>
  <si>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</si>
  <si>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</si>
  <si>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</si>
  <si>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</si>
  <si>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</si>
  <si>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</si>
  <si>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</si>
  <si>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</si>
  <si>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</si>
  <si>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</si>
  <si>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</si>
  <si>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</si>
  <si>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</si>
  <si>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</si>
  <si>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</si>
  <si>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</si>
  <si>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</si>
  <si>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</si>
  <si>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</si>
  <si>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</si>
  <si>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</si>
  <si>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</si>
  <si>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</si>
  <si>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</si>
  <si>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</si>
  <si>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</si>
  <si>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</si>
  <si>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</si>
  <si>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</si>
  <si>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</si>
  <si>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</si>
  <si>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</si>
  <si>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</si>
  <si>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</si>
  <si>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</si>
  <si>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</si>
  <si>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</si>
  <si>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</si>
  <si>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</si>
  <si>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</si>
  <si>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</si>
  <si>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</si>
  <si>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</si>
  <si>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</si>
  <si>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</si>
  <si>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</si>
  <si>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</si>
  <si>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</si>
  <si>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</si>
  <si>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</si>
  <si>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</si>
  <si>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</si>
  <si>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</si>
  <si>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</si>
  <si>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</si>
  <si>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</si>
  <si>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</si>
  <si>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</si>
  <si>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</si>
  <si>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</si>
  <si>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</si>
  <si>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</si>
  <si>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</si>
  <si>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</si>
  <si>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</si>
  <si>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</si>
  <si>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</si>
  <si>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</si>
  <si>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</si>
  <si>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</si>
  <si>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</si>
  <si>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</si>
  <si>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</si>
  <si>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</si>
  <si>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</si>
  <si>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</si>
  <si>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</si>
  <si>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</si>
  <si>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</si>
  <si>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</si>
  <si>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</si>
  <si>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</si>
  <si>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</si>
  <si>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</si>
  <si>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</si>
  <si>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</si>
  <si>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</si>
  <si>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</si>
  <si>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</si>
  <si>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</si>
  <si>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</si>
  <si>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</si>
  <si>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</si>
  <si>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</si>
  <si>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</si>
  <si>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</si>
  <si>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</si>
  <si>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</si>
  <si>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</si>
  <si>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</si>
  <si>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</si>
  <si>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</si>
  <si>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</si>
  <si>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</si>
  <si>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</si>
  <si>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</si>
  <si>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</si>
  <si>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</si>
  <si>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</si>
  <si>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</si>
  <si>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</si>
  <si>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</si>
  <si>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</si>
  <si>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</si>
  <si>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</si>
  <si>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</si>
  <si>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</si>
  <si>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</si>
  <si>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</si>
  <si>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</si>
  <si>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</si>
  <si>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</si>
  <si>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</si>
  <si>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</si>
  <si>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</si>
  <si>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</si>
  <si>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</si>
  <si>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</si>
  <si>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</si>
  <si>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</si>
  <si>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</si>
  <si>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</si>
  <si>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</si>
  <si>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</si>
  <si>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</si>
  <si>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</si>
  <si>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</si>
  <si>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</si>
  <si>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</si>
  <si>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</si>
  <si>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</si>
  <si>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</si>
  <si>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</si>
  <si>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</si>
  <si>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</si>
  <si>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</si>
  <si>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</si>
  <si>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Ameca</t>
  </si>
  <si>
    <t>Lagos de Moreno</t>
  </si>
  <si>
    <t>Poncitlán</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</si>
  <si>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</si>
  <si>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</si>
  <si>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</si>
  <si>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</si>
  <si>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</si>
  <si>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</si>
  <si>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</si>
  <si>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t>
  </si>
  <si>
    <t>Denominado Centros para el Desarrollo de las Mujeres durante el ejrcicio 2017. Cuadro 7</t>
  </si>
  <si>
    <t>Del total de personas atendidas por los Centros para el Desarrollo de las Mujeres  durante el ejercicio 2017 el 100  por ciento residen en Jalisco, de acuerdo a al cuadro 8.</t>
  </si>
  <si>
    <t>Del total de personas atendidas durante el ejercicio 2017  35.0 % por ciento reportó haber tenido algún evento violento, como aparece en el cuadro 9.</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</si>
  <si>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9 de continuidad y 3 de inicio para un total de 12 del Estado.</t>
  </si>
  <si>
    <t>Reporte Estadístico de Servicios en los Centros para el Desarrollo de las Mujeres del Instituto Jalisciense de las Mujeres ejercicio 2018</t>
  </si>
  <si>
    <t xml:space="preserve"> Cuadro1 muestra la distribución de servicios de los Centros para el Desarrollo de las Mujeres A1del IJM en porcentaje durante el ejercico 2018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</si>
  <si>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13 del Estado.</t>
  </si>
  <si>
    <t>Sayula</t>
  </si>
  <si>
    <t>jocotepec</t>
  </si>
  <si>
    <t>Jamay</t>
  </si>
  <si>
    <t>Atemajac</t>
  </si>
  <si>
    <t>Jocotepec</t>
  </si>
  <si>
    <t>Del total de personas atendidas por los Centros para el Desarrollo de las Mujeres  durante el ejercicio 2018 el 100  por ciento residen en Jalisco, de acuerdo a al cuadro 8.</t>
  </si>
  <si>
    <t>Denominado Centros para el Desarrollo de las Mujeres durante el ejrcicio 2018. Cuadro 7</t>
  </si>
  <si>
    <t>Del total de personas atendidas durante el ejercicio 2018  35.0 %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</si>
</sst>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51">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0" fillId="0" borderId="0" xfId="0"/>
    <xf numFmtId="0" fontId="0" fillId="0" borderId="0" xfId="0"/>
    <xf numFmtId="0" fontId="1" fillId="0" borderId="9" xfId="0" applyFont="1" applyBorder="1" applyAlignment="1">
      <alignment horizontal="center" vertical="center"/>
    </xf>
    <xf numFmtId="0" fontId="1" fillId="0" borderId="9" xfId="0" applyFont="1" applyBorder="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0" fillId="0" borderId="0" xfId="0"/>
    <xf numFmtId="0" fontId="0" fillId="0" borderId="0" xfId="0"/>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8" fillId="0" borderId="0" xfId="0" applyFont="1" applyBorder="1" applyAlignment="1">
      <alignment horizontal="left" vertical="center" wrapText="1"/>
    </xf>
    <xf numFmtId="0" fontId="0" fillId="0" borderId="0" xfId="0"/>
    <xf numFmtId="0" fontId="8" fillId="0" borderId="4" xfId="0" applyFont="1" applyBorder="1" applyAlignment="1">
      <alignment horizontal="left" vertical="center" wrapText="1"/>
    </xf>
    <xf numFmtId="0" fontId="3" fillId="0" borderId="0" xfId="0" applyFont="1" applyBorder="1" applyAlignment="1">
      <alignment horizontal="center" wrapText="1"/>
    </xf>
    <xf numFmtId="0" fontId="3" fillId="0" borderId="0" xfId="0" applyFont="1" applyAlignment="1">
      <alignment horizontal="center" wrapText="1"/>
    </xf>
    <xf numFmtId="0" fontId="8"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72026296"/>
        <c:axId val="272028648"/>
      </c:barChart>
      <c:catAx>
        <c:axId val="272026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72028648"/>
        <c:crosses val="autoZero"/>
        <c:auto val="1"/>
        <c:lblAlgn val="ctr"/>
        <c:lblOffset val="100"/>
        <c:tickLblSkip val="1"/>
        <c:tickMarkSkip val="1"/>
        <c:noMultiLvlLbl val="0"/>
      </c:catAx>
      <c:valAx>
        <c:axId val="272028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72026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81608"/>
        <c:axId val="324782000"/>
      </c:barChart>
      <c:catAx>
        <c:axId val="3247816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82000"/>
        <c:crosses val="autoZero"/>
        <c:auto val="1"/>
        <c:lblAlgn val="ctr"/>
        <c:lblOffset val="100"/>
        <c:tickLblSkip val="1"/>
        <c:tickMarkSkip val="1"/>
        <c:noMultiLvlLbl val="0"/>
      </c:catAx>
      <c:valAx>
        <c:axId val="324782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816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4923016"/>
        <c:axId val="354927720"/>
      </c:barChart>
      <c:catAx>
        <c:axId val="354923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4927720"/>
        <c:crosses val="autoZero"/>
        <c:auto val="1"/>
        <c:lblAlgn val="ctr"/>
        <c:lblOffset val="100"/>
        <c:tickLblSkip val="1"/>
        <c:tickMarkSkip val="1"/>
        <c:noMultiLvlLbl val="0"/>
      </c:catAx>
      <c:valAx>
        <c:axId val="354927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4923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'OCTUBRE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'OCTUBRE 18'!$A$9:$A$12</c:f>
              <c:strCache>
                <c:ptCount val="4"/>
                <c:pt idx="0">
                  <c:v>Orientación Psicológica  </c:v>
                </c:pt>
                <c:pt idx="1">
                  <c:v>Asesoria Jurídica </c:v>
                </c:pt>
                <c:pt idx="2">
                  <c:v>Trabajo Social</c:v>
                </c:pt>
                <c:pt idx="3">
                  <c:v>Total</c:v>
                </c:pt>
              </c:strCache>
            </c:strRef>
          </c:cat>
          <c:val>
            <c:numRef>
              <c:f>'OCTUBRE 18'!$B$9:$B$12</c:f>
              <c:numCache>
                <c:formatCode>General</c:formatCode>
                <c:ptCount val="4"/>
                <c:pt idx="0">
                  <c:v>1</c:v>
                </c:pt>
                <c:pt idx="1">
                  <c:v>0</c:v>
                </c:pt>
                <c:pt idx="2">
                  <c:v>0</c:v>
                </c:pt>
                <c:pt idx="3">
                  <c:v>1</c:v>
                </c:pt>
              </c:numCache>
            </c:numRef>
          </c:val>
        </c:ser>
        <c:ser>
          <c:idx val="1"/>
          <c:order val="1"/>
          <c:tx>
            <c:strRef>
              <c:f>'OCTUBRE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'OCTUBRE 18'!$A$9:$A$12</c:f>
              <c:strCache>
                <c:ptCount val="4"/>
                <c:pt idx="0">
                  <c:v>Orientación Psicológica  </c:v>
                </c:pt>
                <c:pt idx="1">
                  <c:v>Asesoria Jurídica </c:v>
                </c:pt>
                <c:pt idx="2">
                  <c:v>Trabajo Social</c:v>
                </c:pt>
                <c:pt idx="3">
                  <c:v>Total</c:v>
                </c:pt>
              </c:strCache>
            </c:strRef>
          </c:cat>
          <c:val>
            <c:numRef>
              <c:f>'OCTUBRE 18'!$C$9:$C$12</c:f>
              <c:numCache>
                <c:formatCode>General</c:formatCode>
                <c:ptCount val="4"/>
                <c:pt idx="0">
                  <c:v>2</c:v>
                </c:pt>
                <c:pt idx="1">
                  <c:v>4</c:v>
                </c:pt>
                <c:pt idx="2">
                  <c:v>0</c:v>
                </c:pt>
                <c:pt idx="3">
                  <c:v>6</c:v>
                </c:pt>
              </c:numCache>
            </c:numRef>
          </c:val>
        </c:ser>
        <c:dLbls>
          <c:showLegendKey val="0"/>
          <c:showVal val="1"/>
          <c:showCatName val="0"/>
          <c:showSerName val="0"/>
          <c:showPercent val="0"/>
          <c:showBubbleSize val="0"/>
        </c:dLbls>
        <c:gapWidth val="75"/>
        <c:axId val="354928112"/>
        <c:axId val="354921448"/>
      </c:barChart>
      <c:catAx>
        <c:axId val="354928112"/>
        <c:scaling>
          <c:orientation val="minMax"/>
        </c:scaling>
        <c:delete val="0"/>
        <c:axPos val="b"/>
        <c:numFmt formatCode="General" sourceLinked="0"/>
        <c:majorTickMark val="none"/>
        <c:minorTickMark val="none"/>
        <c:tickLblPos val="nextTo"/>
        <c:txPr>
          <a:bodyPr/>
          <a:lstStyle/>
          <a:p>
            <a:pPr>
              <a:defRPr lang="es-ES"/>
            </a:pPr>
            <a:endParaRPr lang="es-MX"/>
          </a:p>
        </c:txPr>
        <c:crossAx val="354921448"/>
        <c:crosses val="autoZero"/>
        <c:auto val="1"/>
        <c:lblAlgn val="ctr"/>
        <c:lblOffset val="100"/>
        <c:noMultiLvlLbl val="0"/>
      </c:catAx>
      <c:valAx>
        <c:axId val="354921448"/>
        <c:scaling>
          <c:orientation val="minMax"/>
        </c:scaling>
        <c:delete val="0"/>
        <c:axPos val="l"/>
        <c:numFmt formatCode="General" sourceLinked="1"/>
        <c:majorTickMark val="none"/>
        <c:minorTickMark val="none"/>
        <c:tickLblPos val="nextTo"/>
        <c:txPr>
          <a:bodyPr/>
          <a:lstStyle/>
          <a:p>
            <a:pPr>
              <a:defRPr lang="es-ES"/>
            </a:pPr>
            <a:endParaRPr lang="es-MX"/>
          </a:p>
        </c:txPr>
        <c:crossAx val="35492811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18'!$B$32</c:f>
              <c:strCache>
                <c:ptCount val="1"/>
                <c:pt idx="0">
                  <c:v>Hombre</c:v>
                </c:pt>
              </c:strCache>
            </c:strRef>
          </c:tx>
          <c:invertIfNegative val="0"/>
          <c:cat>
            <c:strRef>
              <c:f>'OCTUBRE 18'!$A$33:$A$37</c:f>
              <c:strCache>
                <c:ptCount val="5"/>
                <c:pt idx="0">
                  <c:v>Orientación psicológica</c:v>
                </c:pt>
                <c:pt idx="1">
                  <c:v>Asesoria Jurídica</c:v>
                </c:pt>
                <c:pt idx="2">
                  <c:v>Trabajo social</c:v>
                </c:pt>
                <c:pt idx="3">
                  <c:v>Canalización</c:v>
                </c:pt>
                <c:pt idx="4">
                  <c:v>Total</c:v>
                </c:pt>
              </c:strCache>
            </c:strRef>
          </c:cat>
          <c:val>
            <c:numRef>
              <c:f>'OCTUBRE 18'!$B$33:$B$37</c:f>
              <c:numCache>
                <c:formatCode>General</c:formatCode>
                <c:ptCount val="5"/>
                <c:pt idx="0">
                  <c:v>1</c:v>
                </c:pt>
                <c:pt idx="1">
                  <c:v>0</c:v>
                </c:pt>
                <c:pt idx="2">
                  <c:v>0</c:v>
                </c:pt>
                <c:pt idx="3">
                  <c:v>0</c:v>
                </c:pt>
                <c:pt idx="4">
                  <c:v>1</c:v>
                </c:pt>
              </c:numCache>
            </c:numRef>
          </c:val>
        </c:ser>
        <c:ser>
          <c:idx val="1"/>
          <c:order val="1"/>
          <c:tx>
            <c:strRef>
              <c:f>'OCTUBRE 18'!$C$32</c:f>
              <c:strCache>
                <c:ptCount val="1"/>
                <c:pt idx="0">
                  <c:v>Mujer</c:v>
                </c:pt>
              </c:strCache>
            </c:strRef>
          </c:tx>
          <c:invertIfNegative val="0"/>
          <c:cat>
            <c:strRef>
              <c:f>'OCTUBRE 18'!$A$33:$A$37</c:f>
              <c:strCache>
                <c:ptCount val="5"/>
                <c:pt idx="0">
                  <c:v>Orientación psicológica</c:v>
                </c:pt>
                <c:pt idx="1">
                  <c:v>Asesoria Jurídica</c:v>
                </c:pt>
                <c:pt idx="2">
                  <c:v>Trabajo social</c:v>
                </c:pt>
                <c:pt idx="3">
                  <c:v>Canalización</c:v>
                </c:pt>
                <c:pt idx="4">
                  <c:v>Total</c:v>
                </c:pt>
              </c:strCache>
            </c:strRef>
          </c:cat>
          <c:val>
            <c:numRef>
              <c:f>'OCTUBRE 18'!$C$33:$C$37</c:f>
              <c:numCache>
                <c:formatCode>General</c:formatCode>
                <c:ptCount val="5"/>
                <c:pt idx="0">
                  <c:v>2</c:v>
                </c:pt>
                <c:pt idx="1">
                  <c:v>4</c:v>
                </c:pt>
                <c:pt idx="2">
                  <c:v>0</c:v>
                </c:pt>
                <c:pt idx="3">
                  <c:v>5</c:v>
                </c:pt>
                <c:pt idx="4">
                  <c:v>11</c:v>
                </c:pt>
              </c:numCache>
            </c:numRef>
          </c:val>
        </c:ser>
        <c:dLbls>
          <c:showLegendKey val="0"/>
          <c:showVal val="0"/>
          <c:showCatName val="0"/>
          <c:showSerName val="0"/>
          <c:showPercent val="0"/>
          <c:showBubbleSize val="0"/>
        </c:dLbls>
        <c:gapWidth val="150"/>
        <c:axId val="354920272"/>
        <c:axId val="354928896"/>
      </c:barChart>
      <c:catAx>
        <c:axId val="354920272"/>
        <c:scaling>
          <c:orientation val="minMax"/>
        </c:scaling>
        <c:delete val="0"/>
        <c:axPos val="b"/>
        <c:numFmt formatCode="General" sourceLinked="0"/>
        <c:majorTickMark val="out"/>
        <c:minorTickMark val="none"/>
        <c:tickLblPos val="nextTo"/>
        <c:txPr>
          <a:bodyPr/>
          <a:lstStyle/>
          <a:p>
            <a:pPr>
              <a:defRPr lang="es-ES"/>
            </a:pPr>
            <a:endParaRPr lang="es-MX"/>
          </a:p>
        </c:txPr>
        <c:crossAx val="354928896"/>
        <c:crosses val="autoZero"/>
        <c:auto val="1"/>
        <c:lblAlgn val="ctr"/>
        <c:lblOffset val="100"/>
        <c:noMultiLvlLbl val="0"/>
      </c:catAx>
      <c:valAx>
        <c:axId val="3549288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202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'OCTUBRE 18'!$B$58</c:f>
              <c:strCache>
                <c:ptCount val="1"/>
                <c:pt idx="0">
                  <c:v>Hombre</c:v>
                </c:pt>
              </c:strCache>
            </c:strRef>
          </c:tx>
          <c:invertIfNegative val="0"/>
          <c:cat>
            <c:strRef>
              <c:f>'OCTUBRE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 18'!$B$59:$B$64</c:f>
              <c:numCache>
                <c:formatCode>General</c:formatCode>
                <c:ptCount val="6"/>
                <c:pt idx="0">
                  <c:v>0</c:v>
                </c:pt>
                <c:pt idx="1">
                  <c:v>1</c:v>
                </c:pt>
                <c:pt idx="2">
                  <c:v>0</c:v>
                </c:pt>
                <c:pt idx="3">
                  <c:v>0</c:v>
                </c:pt>
                <c:pt idx="4">
                  <c:v>0</c:v>
                </c:pt>
                <c:pt idx="5">
                  <c:v>0</c:v>
                </c:pt>
              </c:numCache>
            </c:numRef>
          </c:val>
        </c:ser>
        <c:ser>
          <c:idx val="1"/>
          <c:order val="1"/>
          <c:tx>
            <c:strRef>
              <c:f>'OCTUBRE 18'!$C$58</c:f>
              <c:strCache>
                <c:ptCount val="1"/>
                <c:pt idx="0">
                  <c:v>Mujer</c:v>
                </c:pt>
              </c:strCache>
            </c:strRef>
          </c:tx>
          <c:invertIfNegative val="0"/>
          <c:cat>
            <c:strRef>
              <c:f>'OCTUBRE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 18'!$C$59:$C$64</c:f>
              <c:numCache>
                <c:formatCode>General</c:formatCode>
                <c:ptCount val="6"/>
                <c:pt idx="0">
                  <c:v>0</c:v>
                </c:pt>
                <c:pt idx="1">
                  <c:v>2</c:v>
                </c:pt>
                <c:pt idx="2">
                  <c:v>1</c:v>
                </c:pt>
                <c:pt idx="3">
                  <c:v>1</c:v>
                </c:pt>
                <c:pt idx="4">
                  <c:v>1</c:v>
                </c:pt>
                <c:pt idx="5">
                  <c:v>0</c:v>
                </c:pt>
              </c:numCache>
            </c:numRef>
          </c:val>
        </c:ser>
        <c:dLbls>
          <c:showLegendKey val="0"/>
          <c:showVal val="0"/>
          <c:showCatName val="0"/>
          <c:showSerName val="0"/>
          <c:showPercent val="0"/>
          <c:showBubbleSize val="0"/>
        </c:dLbls>
        <c:gapWidth val="150"/>
        <c:axId val="354923408"/>
        <c:axId val="354924976"/>
      </c:barChart>
      <c:catAx>
        <c:axId val="354923408"/>
        <c:scaling>
          <c:orientation val="minMax"/>
        </c:scaling>
        <c:delete val="0"/>
        <c:axPos val="b"/>
        <c:numFmt formatCode="General" sourceLinked="0"/>
        <c:majorTickMark val="out"/>
        <c:minorTickMark val="none"/>
        <c:tickLblPos val="nextTo"/>
        <c:txPr>
          <a:bodyPr/>
          <a:lstStyle/>
          <a:p>
            <a:pPr>
              <a:defRPr lang="es-ES" sz="800"/>
            </a:pPr>
            <a:endParaRPr lang="es-MX"/>
          </a:p>
        </c:txPr>
        <c:crossAx val="354924976"/>
        <c:crosses val="autoZero"/>
        <c:auto val="1"/>
        <c:lblAlgn val="ctr"/>
        <c:lblOffset val="100"/>
        <c:noMultiLvlLbl val="0"/>
      </c:catAx>
      <c:valAx>
        <c:axId val="3549249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234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18'!$B$91</c:f>
              <c:strCache>
                <c:ptCount val="1"/>
                <c:pt idx="0">
                  <c:v>Hombre</c:v>
                </c:pt>
              </c:strCache>
            </c:strRef>
          </c:tx>
          <c:invertIfNegative val="0"/>
          <c:cat>
            <c:strRef>
              <c:f>'OCTUBRE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 18'!$B$92:$B$98</c:f>
              <c:numCache>
                <c:formatCode>General</c:formatCode>
                <c:ptCount val="7"/>
                <c:pt idx="0">
                  <c:v>0</c:v>
                </c:pt>
                <c:pt idx="1">
                  <c:v>0</c:v>
                </c:pt>
                <c:pt idx="2">
                  <c:v>1</c:v>
                </c:pt>
                <c:pt idx="3">
                  <c:v>0</c:v>
                </c:pt>
                <c:pt idx="4">
                  <c:v>0</c:v>
                </c:pt>
                <c:pt idx="5">
                  <c:v>0</c:v>
                </c:pt>
                <c:pt idx="6">
                  <c:v>1</c:v>
                </c:pt>
              </c:numCache>
            </c:numRef>
          </c:val>
        </c:ser>
        <c:ser>
          <c:idx val="1"/>
          <c:order val="1"/>
          <c:tx>
            <c:strRef>
              <c:f>'OCTUBRE 18'!$C$91</c:f>
              <c:strCache>
                <c:ptCount val="1"/>
                <c:pt idx="0">
                  <c:v>Mujer</c:v>
                </c:pt>
              </c:strCache>
            </c:strRef>
          </c:tx>
          <c:invertIfNegative val="0"/>
          <c:cat>
            <c:strRef>
              <c:f>'OCTUBRE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 18'!$C$92:$C$98</c:f>
              <c:numCache>
                <c:formatCode>General</c:formatCode>
                <c:ptCount val="7"/>
                <c:pt idx="0">
                  <c:v>0</c:v>
                </c:pt>
                <c:pt idx="1">
                  <c:v>3</c:v>
                </c:pt>
                <c:pt idx="2">
                  <c:v>1</c:v>
                </c:pt>
                <c:pt idx="3">
                  <c:v>1</c:v>
                </c:pt>
                <c:pt idx="4">
                  <c:v>0</c:v>
                </c:pt>
                <c:pt idx="5">
                  <c:v>0</c:v>
                </c:pt>
                <c:pt idx="6">
                  <c:v>5</c:v>
                </c:pt>
              </c:numCache>
            </c:numRef>
          </c:val>
        </c:ser>
        <c:dLbls>
          <c:showLegendKey val="0"/>
          <c:showVal val="0"/>
          <c:showCatName val="0"/>
          <c:showSerName val="0"/>
          <c:showPercent val="0"/>
          <c:showBubbleSize val="0"/>
        </c:dLbls>
        <c:gapWidth val="150"/>
        <c:axId val="354919096"/>
        <c:axId val="354919880"/>
      </c:barChart>
      <c:catAx>
        <c:axId val="354919096"/>
        <c:scaling>
          <c:orientation val="minMax"/>
        </c:scaling>
        <c:delete val="0"/>
        <c:axPos val="b"/>
        <c:numFmt formatCode="General" sourceLinked="0"/>
        <c:majorTickMark val="out"/>
        <c:minorTickMark val="none"/>
        <c:tickLblPos val="nextTo"/>
        <c:txPr>
          <a:bodyPr/>
          <a:lstStyle/>
          <a:p>
            <a:pPr>
              <a:defRPr lang="es-ES"/>
            </a:pPr>
            <a:endParaRPr lang="es-MX"/>
          </a:p>
        </c:txPr>
        <c:crossAx val="354919880"/>
        <c:crosses val="autoZero"/>
        <c:auto val="1"/>
        <c:lblAlgn val="ctr"/>
        <c:lblOffset val="100"/>
        <c:noMultiLvlLbl val="0"/>
      </c:catAx>
      <c:valAx>
        <c:axId val="3549198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190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18'!$B$122</c:f>
              <c:strCache>
                <c:ptCount val="1"/>
                <c:pt idx="0">
                  <c:v>Hombre</c:v>
                </c:pt>
              </c:strCache>
            </c:strRef>
          </c:tx>
          <c:invertIfNegative val="0"/>
          <c:cat>
            <c:strRef>
              <c:f>'OCTUBRE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 18'!$B$123:$B$131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'OCTUBRE 18'!$C$122</c:f>
              <c:strCache>
                <c:ptCount val="1"/>
                <c:pt idx="0">
                  <c:v>Mujer</c:v>
                </c:pt>
              </c:strCache>
            </c:strRef>
          </c:tx>
          <c:invertIfNegative val="0"/>
          <c:cat>
            <c:strRef>
              <c:f>'OCTUBRE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 18'!$C$123:$C$131</c:f>
              <c:numCache>
                <c:formatCode>General</c:formatCode>
                <c:ptCount val="9"/>
                <c:pt idx="0">
                  <c:v>0</c:v>
                </c:pt>
                <c:pt idx="1">
                  <c:v>5</c:v>
                </c:pt>
                <c:pt idx="2">
                  <c:v>0</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354920664"/>
        <c:axId val="354928504"/>
      </c:barChart>
      <c:catAx>
        <c:axId val="354920664"/>
        <c:scaling>
          <c:orientation val="minMax"/>
        </c:scaling>
        <c:delete val="0"/>
        <c:axPos val="b"/>
        <c:numFmt formatCode="General" sourceLinked="0"/>
        <c:majorTickMark val="out"/>
        <c:minorTickMark val="none"/>
        <c:tickLblPos val="nextTo"/>
        <c:txPr>
          <a:bodyPr/>
          <a:lstStyle/>
          <a:p>
            <a:pPr>
              <a:defRPr lang="es-ES"/>
            </a:pPr>
            <a:endParaRPr lang="es-MX"/>
          </a:p>
        </c:txPr>
        <c:crossAx val="354928504"/>
        <c:crosses val="autoZero"/>
        <c:auto val="1"/>
        <c:lblAlgn val="ctr"/>
        <c:lblOffset val="100"/>
        <c:noMultiLvlLbl val="0"/>
      </c:catAx>
      <c:valAx>
        <c:axId val="3549285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20664"/>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18'!$B$155</c:f>
              <c:strCache>
                <c:ptCount val="1"/>
                <c:pt idx="0">
                  <c:v>Hombre</c:v>
                </c:pt>
              </c:strCache>
            </c:strRef>
          </c:tx>
          <c:invertIfNegative val="0"/>
          <c:cat>
            <c:strRef>
              <c:f>'OCTUBRE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 18'!$B$156:$B$164</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'OCTUBRE 18'!$C$155</c:f>
              <c:strCache>
                <c:ptCount val="1"/>
                <c:pt idx="0">
                  <c:v>Mujer</c:v>
                </c:pt>
              </c:strCache>
            </c:strRef>
          </c:tx>
          <c:invertIfNegative val="0"/>
          <c:cat>
            <c:strRef>
              <c:f>'OCTUBRE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 18'!$C$156:$C$164</c:f>
              <c:numCache>
                <c:formatCode>General</c:formatCode>
                <c:ptCount val="9"/>
                <c:pt idx="0">
                  <c:v>2</c:v>
                </c:pt>
                <c:pt idx="1">
                  <c:v>0</c:v>
                </c:pt>
                <c:pt idx="2">
                  <c:v>0</c:v>
                </c:pt>
                <c:pt idx="3">
                  <c:v>3</c:v>
                </c:pt>
                <c:pt idx="4">
                  <c:v>0</c:v>
                </c:pt>
                <c:pt idx="5">
                  <c:v>0</c:v>
                </c:pt>
                <c:pt idx="6">
                  <c:v>0</c:v>
                </c:pt>
                <c:pt idx="7">
                  <c:v>0</c:v>
                </c:pt>
                <c:pt idx="8">
                  <c:v>5</c:v>
                </c:pt>
              </c:numCache>
            </c:numRef>
          </c:val>
        </c:ser>
        <c:dLbls>
          <c:showLegendKey val="0"/>
          <c:showVal val="0"/>
          <c:showCatName val="0"/>
          <c:showSerName val="0"/>
          <c:showPercent val="0"/>
          <c:showBubbleSize val="0"/>
        </c:dLbls>
        <c:gapWidth val="150"/>
        <c:axId val="354918704"/>
        <c:axId val="354921056"/>
      </c:barChart>
      <c:catAx>
        <c:axId val="354918704"/>
        <c:scaling>
          <c:orientation val="minMax"/>
        </c:scaling>
        <c:delete val="0"/>
        <c:axPos val="b"/>
        <c:numFmt formatCode="General" sourceLinked="0"/>
        <c:majorTickMark val="out"/>
        <c:minorTickMark val="none"/>
        <c:tickLblPos val="nextTo"/>
        <c:txPr>
          <a:bodyPr/>
          <a:lstStyle/>
          <a:p>
            <a:pPr>
              <a:defRPr lang="es-ES"/>
            </a:pPr>
            <a:endParaRPr lang="es-MX"/>
          </a:p>
        </c:txPr>
        <c:crossAx val="354921056"/>
        <c:crosses val="autoZero"/>
        <c:auto val="1"/>
        <c:lblAlgn val="ctr"/>
        <c:lblOffset val="100"/>
        <c:noMultiLvlLbl val="0"/>
      </c:catAx>
      <c:valAx>
        <c:axId val="3549210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187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18'!$B$202</c:f>
              <c:strCache>
                <c:ptCount val="1"/>
                <c:pt idx="0">
                  <c:v>Hombre</c:v>
                </c:pt>
              </c:strCache>
            </c:strRef>
          </c:tx>
          <c:invertIfNegative val="0"/>
          <c:cat>
            <c:strRef>
              <c:f>'OCTUBRE 18'!$A$203:$A$206</c:f>
              <c:strCache>
                <c:ptCount val="4"/>
                <c:pt idx="0">
                  <c:v>Jalisco</c:v>
                </c:pt>
                <c:pt idx="1">
                  <c:v>Otros</c:v>
                </c:pt>
                <c:pt idx="2">
                  <c:v>No Especificado</c:v>
                </c:pt>
                <c:pt idx="3">
                  <c:v>Total</c:v>
                </c:pt>
              </c:strCache>
            </c:strRef>
          </c:cat>
          <c:val>
            <c:numRef>
              <c:f>'OCTUBRE 18'!$B$203:$B$206</c:f>
              <c:numCache>
                <c:formatCode>General</c:formatCode>
                <c:ptCount val="4"/>
                <c:pt idx="0">
                  <c:v>1</c:v>
                </c:pt>
                <c:pt idx="1">
                  <c:v>0</c:v>
                </c:pt>
                <c:pt idx="2">
                  <c:v>0</c:v>
                </c:pt>
                <c:pt idx="3">
                  <c:v>1</c:v>
                </c:pt>
              </c:numCache>
            </c:numRef>
          </c:val>
        </c:ser>
        <c:ser>
          <c:idx val="1"/>
          <c:order val="1"/>
          <c:tx>
            <c:strRef>
              <c:f>'OCTUBRE 18'!$C$202</c:f>
              <c:strCache>
                <c:ptCount val="1"/>
                <c:pt idx="0">
                  <c:v>Mujer</c:v>
                </c:pt>
              </c:strCache>
            </c:strRef>
          </c:tx>
          <c:invertIfNegative val="0"/>
          <c:cat>
            <c:strRef>
              <c:f>'OCTUBRE 18'!$A$203:$A$206</c:f>
              <c:strCache>
                <c:ptCount val="4"/>
                <c:pt idx="0">
                  <c:v>Jalisco</c:v>
                </c:pt>
                <c:pt idx="1">
                  <c:v>Otros</c:v>
                </c:pt>
                <c:pt idx="2">
                  <c:v>No Especificado</c:v>
                </c:pt>
                <c:pt idx="3">
                  <c:v>Total</c:v>
                </c:pt>
              </c:strCache>
            </c:strRef>
          </c:cat>
          <c:val>
            <c:numRef>
              <c:f>'OCTUBRE 18'!$C$203:$C$206</c:f>
              <c:numCache>
                <c:formatCode>General</c:formatCode>
                <c:ptCount val="4"/>
                <c:pt idx="0">
                  <c:v>5</c:v>
                </c:pt>
                <c:pt idx="1">
                  <c:v>0</c:v>
                </c:pt>
                <c:pt idx="2">
                  <c:v>0</c:v>
                </c:pt>
                <c:pt idx="3">
                  <c:v>5</c:v>
                </c:pt>
              </c:numCache>
            </c:numRef>
          </c:val>
        </c:ser>
        <c:dLbls>
          <c:showLegendKey val="0"/>
          <c:showVal val="0"/>
          <c:showCatName val="0"/>
          <c:showSerName val="0"/>
          <c:showPercent val="0"/>
          <c:showBubbleSize val="0"/>
        </c:dLbls>
        <c:gapWidth val="150"/>
        <c:axId val="354924192"/>
        <c:axId val="354917920"/>
      </c:barChart>
      <c:catAx>
        <c:axId val="354924192"/>
        <c:scaling>
          <c:orientation val="minMax"/>
        </c:scaling>
        <c:delete val="0"/>
        <c:axPos val="b"/>
        <c:numFmt formatCode="General" sourceLinked="0"/>
        <c:majorTickMark val="out"/>
        <c:minorTickMark val="none"/>
        <c:tickLblPos val="nextTo"/>
        <c:txPr>
          <a:bodyPr/>
          <a:lstStyle/>
          <a:p>
            <a:pPr>
              <a:defRPr lang="es-ES"/>
            </a:pPr>
            <a:endParaRPr lang="es-MX"/>
          </a:p>
        </c:txPr>
        <c:crossAx val="354917920"/>
        <c:crosses val="autoZero"/>
        <c:auto val="1"/>
        <c:lblAlgn val="ctr"/>
        <c:lblOffset val="100"/>
        <c:noMultiLvlLbl val="0"/>
      </c:catAx>
      <c:valAx>
        <c:axId val="354917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2419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18'!$B$230</c:f>
              <c:strCache>
                <c:ptCount val="1"/>
                <c:pt idx="0">
                  <c:v>Hombre</c:v>
                </c:pt>
              </c:strCache>
            </c:strRef>
          </c:tx>
          <c:invertIfNegative val="0"/>
          <c:cat>
            <c:strRef>
              <c:f>'OCTUBRE 18'!$A$231:$A$233</c:f>
              <c:strCache>
                <c:ptCount val="3"/>
                <c:pt idx="0">
                  <c:v>Sin Violencia</c:v>
                </c:pt>
                <c:pt idx="1">
                  <c:v>Con Violencia</c:v>
                </c:pt>
                <c:pt idx="2">
                  <c:v>Total</c:v>
                </c:pt>
              </c:strCache>
            </c:strRef>
          </c:cat>
          <c:val>
            <c:numRef>
              <c:f>'OCTUBRE 18'!$B$231:$B$233</c:f>
              <c:numCache>
                <c:formatCode>General</c:formatCode>
                <c:ptCount val="3"/>
                <c:pt idx="0">
                  <c:v>0</c:v>
                </c:pt>
                <c:pt idx="1">
                  <c:v>0</c:v>
                </c:pt>
                <c:pt idx="2">
                  <c:v>0</c:v>
                </c:pt>
              </c:numCache>
            </c:numRef>
          </c:val>
        </c:ser>
        <c:ser>
          <c:idx val="1"/>
          <c:order val="1"/>
          <c:tx>
            <c:strRef>
              <c:f>'OCTUBRE 18'!$C$230</c:f>
              <c:strCache>
                <c:ptCount val="1"/>
                <c:pt idx="0">
                  <c:v>Mujer</c:v>
                </c:pt>
              </c:strCache>
            </c:strRef>
          </c:tx>
          <c:invertIfNegative val="0"/>
          <c:cat>
            <c:strRef>
              <c:f>'OCTUBRE 18'!$A$231:$A$233</c:f>
              <c:strCache>
                <c:ptCount val="3"/>
                <c:pt idx="0">
                  <c:v>Sin Violencia</c:v>
                </c:pt>
                <c:pt idx="1">
                  <c:v>Con Violencia</c:v>
                </c:pt>
                <c:pt idx="2">
                  <c:v>Total</c:v>
                </c:pt>
              </c:strCache>
            </c:strRef>
          </c:cat>
          <c:val>
            <c:numRef>
              <c:f>'OCTUBRE 18'!$C$231:$C$233</c:f>
              <c:numCache>
                <c:formatCode>General</c:formatCode>
                <c:ptCount val="3"/>
                <c:pt idx="0">
                  <c:v>0</c:v>
                </c:pt>
                <c:pt idx="1">
                  <c:v>5</c:v>
                </c:pt>
                <c:pt idx="2">
                  <c:v>5</c:v>
                </c:pt>
              </c:numCache>
            </c:numRef>
          </c:val>
        </c:ser>
        <c:dLbls>
          <c:showLegendKey val="0"/>
          <c:showVal val="0"/>
          <c:showCatName val="0"/>
          <c:showSerName val="0"/>
          <c:showPercent val="0"/>
          <c:showBubbleSize val="0"/>
        </c:dLbls>
        <c:gapWidth val="150"/>
        <c:axId val="354925760"/>
        <c:axId val="354926936"/>
      </c:barChart>
      <c:catAx>
        <c:axId val="354925760"/>
        <c:scaling>
          <c:orientation val="minMax"/>
        </c:scaling>
        <c:delete val="0"/>
        <c:axPos val="b"/>
        <c:numFmt formatCode="General" sourceLinked="0"/>
        <c:majorTickMark val="out"/>
        <c:minorTickMark val="none"/>
        <c:tickLblPos val="nextTo"/>
        <c:txPr>
          <a:bodyPr/>
          <a:lstStyle/>
          <a:p>
            <a:pPr>
              <a:defRPr lang="es-ES"/>
            </a:pPr>
            <a:endParaRPr lang="es-MX"/>
          </a:p>
        </c:txPr>
        <c:crossAx val="354926936"/>
        <c:crosses val="autoZero"/>
        <c:auto val="1"/>
        <c:lblAlgn val="ctr"/>
        <c:lblOffset val="100"/>
        <c:noMultiLvlLbl val="0"/>
      </c:catAx>
      <c:valAx>
        <c:axId val="3549269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2576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'OCTUBRE 18'!$B$253</c:f>
              <c:strCache>
                <c:ptCount val="1"/>
                <c:pt idx="0">
                  <c:v>Hombre</c:v>
                </c:pt>
              </c:strCache>
            </c:strRef>
          </c:tx>
          <c:invertIfNegative val="0"/>
          <c:cat>
            <c:strRef>
              <c:f>'OCTUBRE 18'!$A$254:$A$258</c:f>
              <c:strCache>
                <c:ptCount val="5"/>
                <c:pt idx="0">
                  <c:v>Física</c:v>
                </c:pt>
                <c:pt idx="1">
                  <c:v>Psicológica</c:v>
                </c:pt>
                <c:pt idx="2">
                  <c:v>Económica</c:v>
                </c:pt>
                <c:pt idx="3">
                  <c:v>Sexual</c:v>
                </c:pt>
                <c:pt idx="4">
                  <c:v>Patrimonial</c:v>
                </c:pt>
              </c:strCache>
            </c:strRef>
          </c:cat>
          <c:val>
            <c:numRef>
              <c:f>'OCTUBRE 18'!$B$254:$B$258</c:f>
              <c:numCache>
                <c:formatCode>General</c:formatCode>
                <c:ptCount val="5"/>
                <c:pt idx="0">
                  <c:v>0</c:v>
                </c:pt>
                <c:pt idx="1">
                  <c:v>0</c:v>
                </c:pt>
                <c:pt idx="2">
                  <c:v>0</c:v>
                </c:pt>
                <c:pt idx="3">
                  <c:v>0</c:v>
                </c:pt>
                <c:pt idx="4">
                  <c:v>0</c:v>
                </c:pt>
              </c:numCache>
            </c:numRef>
          </c:val>
        </c:ser>
        <c:ser>
          <c:idx val="1"/>
          <c:order val="1"/>
          <c:tx>
            <c:strRef>
              <c:f>'OCTUBRE 18'!$C$253</c:f>
              <c:strCache>
                <c:ptCount val="1"/>
                <c:pt idx="0">
                  <c:v>Mujer</c:v>
                </c:pt>
              </c:strCache>
            </c:strRef>
          </c:tx>
          <c:invertIfNegative val="0"/>
          <c:cat>
            <c:strRef>
              <c:f>'OCTUBRE 18'!$A$254:$A$258</c:f>
              <c:strCache>
                <c:ptCount val="5"/>
                <c:pt idx="0">
                  <c:v>Física</c:v>
                </c:pt>
                <c:pt idx="1">
                  <c:v>Psicológica</c:v>
                </c:pt>
                <c:pt idx="2">
                  <c:v>Económica</c:v>
                </c:pt>
                <c:pt idx="3">
                  <c:v>Sexual</c:v>
                </c:pt>
                <c:pt idx="4">
                  <c:v>Patrimonial</c:v>
                </c:pt>
              </c:strCache>
            </c:strRef>
          </c:cat>
          <c:val>
            <c:numRef>
              <c:f>'OCTUBRE 18'!$C$254:$C$258</c:f>
              <c:numCache>
                <c:formatCode>General</c:formatCode>
                <c:ptCount val="5"/>
                <c:pt idx="0">
                  <c:v>2</c:v>
                </c:pt>
                <c:pt idx="1">
                  <c:v>5</c:v>
                </c:pt>
                <c:pt idx="2">
                  <c:v>2</c:v>
                </c:pt>
                <c:pt idx="3">
                  <c:v>0</c:v>
                </c:pt>
                <c:pt idx="4">
                  <c:v>2</c:v>
                </c:pt>
              </c:numCache>
            </c:numRef>
          </c:val>
        </c:ser>
        <c:dLbls>
          <c:showLegendKey val="0"/>
          <c:showVal val="0"/>
          <c:showCatName val="0"/>
          <c:showSerName val="0"/>
          <c:showPercent val="0"/>
          <c:showBubbleSize val="0"/>
        </c:dLbls>
        <c:gapWidth val="150"/>
        <c:axId val="354932032"/>
        <c:axId val="354931640"/>
      </c:barChart>
      <c:catAx>
        <c:axId val="354932032"/>
        <c:scaling>
          <c:orientation val="minMax"/>
        </c:scaling>
        <c:delete val="0"/>
        <c:axPos val="b"/>
        <c:numFmt formatCode="General" sourceLinked="0"/>
        <c:majorTickMark val="out"/>
        <c:minorTickMark val="none"/>
        <c:tickLblPos val="nextTo"/>
        <c:txPr>
          <a:bodyPr/>
          <a:lstStyle/>
          <a:p>
            <a:pPr>
              <a:defRPr lang="es-ES"/>
            </a:pPr>
            <a:endParaRPr lang="es-MX"/>
          </a:p>
        </c:txPr>
        <c:crossAx val="354931640"/>
        <c:crosses val="autoZero"/>
        <c:auto val="1"/>
        <c:lblAlgn val="ctr"/>
        <c:lblOffset val="100"/>
        <c:noMultiLvlLbl val="0"/>
      </c:catAx>
      <c:valAx>
        <c:axId val="3549316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320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4656"/>
        <c:axId val="325161520"/>
      </c:barChart>
      <c:catAx>
        <c:axId val="325164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1520"/>
        <c:crosses val="autoZero"/>
        <c:auto val="1"/>
        <c:lblAlgn val="ctr"/>
        <c:lblOffset val="100"/>
        <c:tickLblSkip val="1"/>
        <c:tickMarkSkip val="1"/>
        <c:noMultiLvlLbl val="0"/>
      </c:catAx>
      <c:valAx>
        <c:axId val="325161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4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18'!$B$284</c:f>
              <c:strCache>
                <c:ptCount val="1"/>
                <c:pt idx="0">
                  <c:v>Hombre</c:v>
                </c:pt>
              </c:strCache>
            </c:strRef>
          </c:tx>
          <c:invertIfNegative val="0"/>
          <c:cat>
            <c:strRef>
              <c:f>'OCTUBRE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'OCTUBRE 18'!$C$284</c:f>
              <c:strCache>
                <c:ptCount val="1"/>
                <c:pt idx="0">
                  <c:v>Mujer</c:v>
                </c:pt>
              </c:strCache>
            </c:strRef>
          </c:tx>
          <c:invertIfNegative val="0"/>
          <c:cat>
            <c:strRef>
              <c:f>'OCTUBRE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 18'!$C$285:$C$292</c:f>
              <c:numCache>
                <c:formatCode>General</c:formatCode>
                <c:ptCount val="8"/>
                <c:pt idx="0">
                  <c:v>4</c:v>
                </c:pt>
                <c:pt idx="1">
                  <c:v>0</c:v>
                </c:pt>
                <c:pt idx="2">
                  <c:v>0</c:v>
                </c:pt>
                <c:pt idx="3">
                  <c:v>1</c:v>
                </c:pt>
                <c:pt idx="4">
                  <c:v>0</c:v>
                </c:pt>
                <c:pt idx="5">
                  <c:v>0</c:v>
                </c:pt>
                <c:pt idx="6">
                  <c:v>0</c:v>
                </c:pt>
                <c:pt idx="7">
                  <c:v>5</c:v>
                </c:pt>
              </c:numCache>
            </c:numRef>
          </c:val>
        </c:ser>
        <c:dLbls>
          <c:showLegendKey val="0"/>
          <c:showVal val="0"/>
          <c:showCatName val="0"/>
          <c:showSerName val="0"/>
          <c:showPercent val="0"/>
          <c:showBubbleSize val="0"/>
        </c:dLbls>
        <c:gapWidth val="150"/>
        <c:axId val="354931248"/>
        <c:axId val="354932424"/>
      </c:barChart>
      <c:catAx>
        <c:axId val="354931248"/>
        <c:scaling>
          <c:orientation val="minMax"/>
        </c:scaling>
        <c:delete val="0"/>
        <c:axPos val="b"/>
        <c:numFmt formatCode="General" sourceLinked="0"/>
        <c:majorTickMark val="out"/>
        <c:minorTickMark val="none"/>
        <c:tickLblPos val="nextTo"/>
        <c:txPr>
          <a:bodyPr/>
          <a:lstStyle/>
          <a:p>
            <a:pPr>
              <a:defRPr lang="es-ES"/>
            </a:pPr>
            <a:endParaRPr lang="es-MX"/>
          </a:p>
        </c:txPr>
        <c:crossAx val="354932424"/>
        <c:crosses val="autoZero"/>
        <c:auto val="1"/>
        <c:lblAlgn val="ctr"/>
        <c:lblOffset val="100"/>
        <c:noMultiLvlLbl val="0"/>
      </c:catAx>
      <c:valAx>
        <c:axId val="3549324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49312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4929680"/>
        <c:axId val="354930072"/>
      </c:barChart>
      <c:catAx>
        <c:axId val="3549296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4930072"/>
        <c:crosses val="autoZero"/>
        <c:auto val="1"/>
        <c:lblAlgn val="ctr"/>
        <c:lblOffset val="100"/>
        <c:tickLblSkip val="1"/>
        <c:tickMarkSkip val="1"/>
        <c:noMultiLvlLbl val="0"/>
      </c:catAx>
      <c:valAx>
        <c:axId val="354930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49296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930304"/>
        <c:axId val="353932264"/>
      </c:barChart>
      <c:catAx>
        <c:axId val="353930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932264"/>
        <c:crosses val="autoZero"/>
        <c:auto val="1"/>
        <c:lblAlgn val="ctr"/>
        <c:lblOffset val="100"/>
        <c:tickLblSkip val="1"/>
        <c:tickMarkSkip val="1"/>
        <c:noMultiLvlLbl val="0"/>
      </c:catAx>
      <c:valAx>
        <c:axId val="353932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9303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'NOVIEMBRE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'NOVIEMBRE 18'!$A$9:$A$12</c:f>
              <c:strCache>
                <c:ptCount val="4"/>
                <c:pt idx="0">
                  <c:v>Orientación Psicológica  </c:v>
                </c:pt>
                <c:pt idx="1">
                  <c:v>Asesoria Jurídica </c:v>
                </c:pt>
                <c:pt idx="2">
                  <c:v>Trabajo Social</c:v>
                </c:pt>
                <c:pt idx="3">
                  <c:v>Total</c:v>
                </c:pt>
              </c:strCache>
            </c:strRef>
          </c:cat>
          <c:val>
            <c:numRef>
              <c:f>'NOVIEMBRE 18'!$B$9:$B$12</c:f>
              <c:numCache>
                <c:formatCode>General</c:formatCode>
                <c:ptCount val="4"/>
                <c:pt idx="0">
                  <c:v>0</c:v>
                </c:pt>
                <c:pt idx="1">
                  <c:v>0</c:v>
                </c:pt>
                <c:pt idx="2">
                  <c:v>0</c:v>
                </c:pt>
                <c:pt idx="3">
                  <c:v>0</c:v>
                </c:pt>
              </c:numCache>
            </c:numRef>
          </c:val>
        </c:ser>
        <c:ser>
          <c:idx val="1"/>
          <c:order val="1"/>
          <c:tx>
            <c:strRef>
              <c:f>'NOVIEMBRE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'NOVIEMBRE 18'!$A$9:$A$12</c:f>
              <c:strCache>
                <c:ptCount val="4"/>
                <c:pt idx="0">
                  <c:v>Orientación Psicológica  </c:v>
                </c:pt>
                <c:pt idx="1">
                  <c:v>Asesoria Jurídica </c:v>
                </c:pt>
                <c:pt idx="2">
                  <c:v>Trabajo Social</c:v>
                </c:pt>
                <c:pt idx="3">
                  <c:v>Total</c:v>
                </c:pt>
              </c:strCache>
            </c:strRef>
          </c:cat>
          <c:val>
            <c:numRef>
              <c:f>'NOVIEMBRE 18'!$C$9:$C$12</c:f>
              <c:numCache>
                <c:formatCode>General</c:formatCode>
                <c:ptCount val="4"/>
                <c:pt idx="0">
                  <c:v>2</c:v>
                </c:pt>
                <c:pt idx="1">
                  <c:v>3</c:v>
                </c:pt>
                <c:pt idx="2">
                  <c:v>0</c:v>
                </c:pt>
                <c:pt idx="3">
                  <c:v>5</c:v>
                </c:pt>
              </c:numCache>
            </c:numRef>
          </c:val>
        </c:ser>
        <c:dLbls>
          <c:showLegendKey val="0"/>
          <c:showVal val="1"/>
          <c:showCatName val="0"/>
          <c:showSerName val="0"/>
          <c:showPercent val="0"/>
          <c:showBubbleSize val="0"/>
        </c:dLbls>
        <c:gapWidth val="75"/>
        <c:axId val="353929520"/>
        <c:axId val="353929912"/>
      </c:barChart>
      <c:catAx>
        <c:axId val="353929520"/>
        <c:scaling>
          <c:orientation val="minMax"/>
        </c:scaling>
        <c:delete val="0"/>
        <c:axPos val="b"/>
        <c:numFmt formatCode="General" sourceLinked="0"/>
        <c:majorTickMark val="none"/>
        <c:minorTickMark val="none"/>
        <c:tickLblPos val="nextTo"/>
        <c:txPr>
          <a:bodyPr/>
          <a:lstStyle/>
          <a:p>
            <a:pPr>
              <a:defRPr lang="es-ES"/>
            </a:pPr>
            <a:endParaRPr lang="es-MX"/>
          </a:p>
        </c:txPr>
        <c:crossAx val="353929912"/>
        <c:crosses val="autoZero"/>
        <c:auto val="1"/>
        <c:lblAlgn val="ctr"/>
        <c:lblOffset val="100"/>
        <c:noMultiLvlLbl val="0"/>
      </c:catAx>
      <c:valAx>
        <c:axId val="353929912"/>
        <c:scaling>
          <c:orientation val="minMax"/>
        </c:scaling>
        <c:delete val="0"/>
        <c:axPos val="l"/>
        <c:numFmt formatCode="General" sourceLinked="1"/>
        <c:majorTickMark val="none"/>
        <c:minorTickMark val="none"/>
        <c:tickLblPos val="nextTo"/>
        <c:txPr>
          <a:bodyPr/>
          <a:lstStyle/>
          <a:p>
            <a:pPr>
              <a:defRPr lang="es-ES"/>
            </a:pPr>
            <a:endParaRPr lang="es-MX"/>
          </a:p>
        </c:txPr>
        <c:crossAx val="35392952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18'!$B$32</c:f>
              <c:strCache>
                <c:ptCount val="1"/>
                <c:pt idx="0">
                  <c:v>Hombre</c:v>
                </c:pt>
              </c:strCache>
            </c:strRef>
          </c:tx>
          <c:invertIfNegative val="0"/>
          <c:cat>
            <c:strRef>
              <c:f>'NOVIEMBRE 18'!$A$33:$A$37</c:f>
              <c:strCache>
                <c:ptCount val="5"/>
                <c:pt idx="0">
                  <c:v>Orientación psicológica</c:v>
                </c:pt>
                <c:pt idx="1">
                  <c:v>Asesoria Jurídica</c:v>
                </c:pt>
                <c:pt idx="2">
                  <c:v>Trabajo social</c:v>
                </c:pt>
                <c:pt idx="3">
                  <c:v>Canalización</c:v>
                </c:pt>
                <c:pt idx="4">
                  <c:v>Total</c:v>
                </c:pt>
              </c:strCache>
            </c:strRef>
          </c:cat>
          <c:val>
            <c:numRef>
              <c:f>'NOVIEMBRE 18'!$B$33:$B$37</c:f>
              <c:numCache>
                <c:formatCode>General</c:formatCode>
                <c:ptCount val="5"/>
                <c:pt idx="0">
                  <c:v>0</c:v>
                </c:pt>
                <c:pt idx="1">
                  <c:v>0</c:v>
                </c:pt>
                <c:pt idx="2">
                  <c:v>0</c:v>
                </c:pt>
                <c:pt idx="3">
                  <c:v>0</c:v>
                </c:pt>
                <c:pt idx="4">
                  <c:v>0</c:v>
                </c:pt>
              </c:numCache>
            </c:numRef>
          </c:val>
        </c:ser>
        <c:ser>
          <c:idx val="1"/>
          <c:order val="1"/>
          <c:tx>
            <c:strRef>
              <c:f>'NOVIEMBRE 18'!$C$32</c:f>
              <c:strCache>
                <c:ptCount val="1"/>
                <c:pt idx="0">
                  <c:v>Mujer</c:v>
                </c:pt>
              </c:strCache>
            </c:strRef>
          </c:tx>
          <c:invertIfNegative val="0"/>
          <c:cat>
            <c:strRef>
              <c:f>'NOVIEMBRE 18'!$A$33:$A$37</c:f>
              <c:strCache>
                <c:ptCount val="5"/>
                <c:pt idx="0">
                  <c:v>Orientación psicológica</c:v>
                </c:pt>
                <c:pt idx="1">
                  <c:v>Asesoria Jurídica</c:v>
                </c:pt>
                <c:pt idx="2">
                  <c:v>Trabajo social</c:v>
                </c:pt>
                <c:pt idx="3">
                  <c:v>Canalización</c:v>
                </c:pt>
                <c:pt idx="4">
                  <c:v>Total</c:v>
                </c:pt>
              </c:strCache>
            </c:strRef>
          </c:cat>
          <c:val>
            <c:numRef>
              <c:f>'NOVIEMBRE 18'!$C$33:$C$37</c:f>
              <c:numCache>
                <c:formatCode>General</c:formatCode>
                <c:ptCount val="5"/>
                <c:pt idx="0">
                  <c:v>2</c:v>
                </c:pt>
                <c:pt idx="1">
                  <c:v>3</c:v>
                </c:pt>
                <c:pt idx="2">
                  <c:v>0</c:v>
                </c:pt>
                <c:pt idx="3">
                  <c:v>3</c:v>
                </c:pt>
                <c:pt idx="4">
                  <c:v>8</c:v>
                </c:pt>
              </c:numCache>
            </c:numRef>
          </c:val>
        </c:ser>
        <c:dLbls>
          <c:showLegendKey val="0"/>
          <c:showVal val="0"/>
          <c:showCatName val="0"/>
          <c:showSerName val="0"/>
          <c:showPercent val="0"/>
          <c:showBubbleSize val="0"/>
        </c:dLbls>
        <c:gapWidth val="150"/>
        <c:axId val="353931480"/>
        <c:axId val="353931872"/>
      </c:barChart>
      <c:catAx>
        <c:axId val="353931480"/>
        <c:scaling>
          <c:orientation val="minMax"/>
        </c:scaling>
        <c:delete val="0"/>
        <c:axPos val="b"/>
        <c:numFmt formatCode="General" sourceLinked="0"/>
        <c:majorTickMark val="out"/>
        <c:minorTickMark val="none"/>
        <c:tickLblPos val="nextTo"/>
        <c:txPr>
          <a:bodyPr/>
          <a:lstStyle/>
          <a:p>
            <a:pPr>
              <a:defRPr lang="es-ES"/>
            </a:pPr>
            <a:endParaRPr lang="es-MX"/>
          </a:p>
        </c:txPr>
        <c:crossAx val="353931872"/>
        <c:crosses val="autoZero"/>
        <c:auto val="1"/>
        <c:lblAlgn val="ctr"/>
        <c:lblOffset val="100"/>
        <c:noMultiLvlLbl val="0"/>
      </c:catAx>
      <c:valAx>
        <c:axId val="3539318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314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'NOVIEMBRE 18'!$B$58</c:f>
              <c:strCache>
                <c:ptCount val="1"/>
                <c:pt idx="0">
                  <c:v>Hombre</c:v>
                </c:pt>
              </c:strCache>
            </c:strRef>
          </c:tx>
          <c:invertIfNegative val="0"/>
          <c:cat>
            <c:strRef>
              <c:f>'NOVIEMBRE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'NOVIEMBRE 18'!$B$59:$B$64</c:f>
              <c:numCache>
                <c:formatCode>General</c:formatCode>
                <c:ptCount val="6"/>
                <c:pt idx="0">
                  <c:v>0</c:v>
                </c:pt>
                <c:pt idx="1">
                  <c:v>0</c:v>
                </c:pt>
                <c:pt idx="2">
                  <c:v>0</c:v>
                </c:pt>
                <c:pt idx="3">
                  <c:v>0</c:v>
                </c:pt>
                <c:pt idx="4">
                  <c:v>0</c:v>
                </c:pt>
                <c:pt idx="5">
                  <c:v>0</c:v>
                </c:pt>
              </c:numCache>
            </c:numRef>
          </c:val>
        </c:ser>
        <c:ser>
          <c:idx val="1"/>
          <c:order val="1"/>
          <c:tx>
            <c:strRef>
              <c:f>'NOVIEMBRE 18'!$C$58</c:f>
              <c:strCache>
                <c:ptCount val="1"/>
                <c:pt idx="0">
                  <c:v>Mujer</c:v>
                </c:pt>
              </c:strCache>
            </c:strRef>
          </c:tx>
          <c:invertIfNegative val="0"/>
          <c:cat>
            <c:strRef>
              <c:f>'NOVIEMBRE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'NOVIEMBRE 18'!$C$59:$C$64</c:f>
              <c:numCache>
                <c:formatCode>General</c:formatCode>
                <c:ptCount val="6"/>
                <c:pt idx="0">
                  <c:v>0</c:v>
                </c:pt>
                <c:pt idx="1">
                  <c:v>1</c:v>
                </c:pt>
                <c:pt idx="2">
                  <c:v>2</c:v>
                </c:pt>
                <c:pt idx="3">
                  <c:v>0</c:v>
                </c:pt>
                <c:pt idx="4">
                  <c:v>0</c:v>
                </c:pt>
                <c:pt idx="5">
                  <c:v>0</c:v>
                </c:pt>
              </c:numCache>
            </c:numRef>
          </c:val>
        </c:ser>
        <c:dLbls>
          <c:showLegendKey val="0"/>
          <c:showVal val="0"/>
          <c:showCatName val="0"/>
          <c:showSerName val="0"/>
          <c:showPercent val="0"/>
          <c:showBubbleSize val="0"/>
        </c:dLbls>
        <c:gapWidth val="150"/>
        <c:axId val="353921288"/>
        <c:axId val="353920504"/>
      </c:barChart>
      <c:catAx>
        <c:axId val="353921288"/>
        <c:scaling>
          <c:orientation val="minMax"/>
        </c:scaling>
        <c:delete val="0"/>
        <c:axPos val="b"/>
        <c:numFmt formatCode="General" sourceLinked="0"/>
        <c:majorTickMark val="out"/>
        <c:minorTickMark val="none"/>
        <c:tickLblPos val="nextTo"/>
        <c:txPr>
          <a:bodyPr/>
          <a:lstStyle/>
          <a:p>
            <a:pPr>
              <a:defRPr lang="es-ES" sz="800"/>
            </a:pPr>
            <a:endParaRPr lang="es-MX"/>
          </a:p>
        </c:txPr>
        <c:crossAx val="353920504"/>
        <c:crosses val="autoZero"/>
        <c:auto val="1"/>
        <c:lblAlgn val="ctr"/>
        <c:lblOffset val="100"/>
        <c:noMultiLvlLbl val="0"/>
      </c:catAx>
      <c:valAx>
        <c:axId val="3539205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12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18'!$B$91</c:f>
              <c:strCache>
                <c:ptCount val="1"/>
                <c:pt idx="0">
                  <c:v>Hombre</c:v>
                </c:pt>
              </c:strCache>
            </c:strRef>
          </c:tx>
          <c:invertIfNegative val="0"/>
          <c:cat>
            <c:strRef>
              <c:f>'NOVIEMBRE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'NOVIEMBRE 18'!$B$92:$B$98</c:f>
              <c:numCache>
                <c:formatCode>General</c:formatCode>
                <c:ptCount val="7"/>
                <c:pt idx="0">
                  <c:v>0</c:v>
                </c:pt>
                <c:pt idx="1">
                  <c:v>0</c:v>
                </c:pt>
                <c:pt idx="2">
                  <c:v>0</c:v>
                </c:pt>
                <c:pt idx="3">
                  <c:v>0</c:v>
                </c:pt>
                <c:pt idx="4">
                  <c:v>0</c:v>
                </c:pt>
                <c:pt idx="5">
                  <c:v>0</c:v>
                </c:pt>
                <c:pt idx="6">
                  <c:v>0</c:v>
                </c:pt>
              </c:numCache>
            </c:numRef>
          </c:val>
        </c:ser>
        <c:ser>
          <c:idx val="1"/>
          <c:order val="1"/>
          <c:tx>
            <c:strRef>
              <c:f>'NOVIEMBRE 18'!$C$91</c:f>
              <c:strCache>
                <c:ptCount val="1"/>
                <c:pt idx="0">
                  <c:v>Mujer</c:v>
                </c:pt>
              </c:strCache>
            </c:strRef>
          </c:tx>
          <c:invertIfNegative val="0"/>
          <c:cat>
            <c:strRef>
              <c:f>'NOVIEMBRE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'NOVIEMBRE 18'!$C$92:$C$98</c:f>
              <c:numCache>
                <c:formatCode>General</c:formatCode>
                <c:ptCount val="7"/>
                <c:pt idx="0">
                  <c:v>0</c:v>
                </c:pt>
                <c:pt idx="1">
                  <c:v>0</c:v>
                </c:pt>
                <c:pt idx="2">
                  <c:v>1</c:v>
                </c:pt>
                <c:pt idx="3">
                  <c:v>1</c:v>
                </c:pt>
                <c:pt idx="4">
                  <c:v>1</c:v>
                </c:pt>
                <c:pt idx="5">
                  <c:v>0</c:v>
                </c:pt>
                <c:pt idx="6">
                  <c:v>3</c:v>
                </c:pt>
              </c:numCache>
            </c:numRef>
          </c:val>
        </c:ser>
        <c:dLbls>
          <c:showLegendKey val="0"/>
          <c:showVal val="0"/>
          <c:showCatName val="0"/>
          <c:showSerName val="0"/>
          <c:showPercent val="0"/>
          <c:showBubbleSize val="0"/>
        </c:dLbls>
        <c:gapWidth val="150"/>
        <c:axId val="353918936"/>
        <c:axId val="353918544"/>
      </c:barChart>
      <c:catAx>
        <c:axId val="353918936"/>
        <c:scaling>
          <c:orientation val="minMax"/>
        </c:scaling>
        <c:delete val="0"/>
        <c:axPos val="b"/>
        <c:numFmt formatCode="General" sourceLinked="0"/>
        <c:majorTickMark val="out"/>
        <c:minorTickMark val="none"/>
        <c:tickLblPos val="nextTo"/>
        <c:txPr>
          <a:bodyPr/>
          <a:lstStyle/>
          <a:p>
            <a:pPr>
              <a:defRPr lang="es-ES"/>
            </a:pPr>
            <a:endParaRPr lang="es-MX"/>
          </a:p>
        </c:txPr>
        <c:crossAx val="353918544"/>
        <c:crosses val="autoZero"/>
        <c:auto val="1"/>
        <c:lblAlgn val="ctr"/>
        <c:lblOffset val="100"/>
        <c:noMultiLvlLbl val="0"/>
      </c:catAx>
      <c:valAx>
        <c:axId val="35391854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189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18'!$B$122</c:f>
              <c:strCache>
                <c:ptCount val="1"/>
                <c:pt idx="0">
                  <c:v>Hombre</c:v>
                </c:pt>
              </c:strCache>
            </c:strRef>
          </c:tx>
          <c:invertIfNegative val="0"/>
          <c:cat>
            <c:strRef>
              <c:f>'NOVIEMBRE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'NOVIEMBRE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'NOVIEMBRE 18'!$C$122</c:f>
              <c:strCache>
                <c:ptCount val="1"/>
                <c:pt idx="0">
                  <c:v>Mujer</c:v>
                </c:pt>
              </c:strCache>
            </c:strRef>
          </c:tx>
          <c:invertIfNegative val="0"/>
          <c:cat>
            <c:strRef>
              <c:f>'NOVIEMBRE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'NOVIEMBRE 18'!$C$123:$C$131</c:f>
              <c:numCache>
                <c:formatCode>General</c:formatCode>
                <c:ptCount val="9"/>
                <c:pt idx="0">
                  <c:v>1</c:v>
                </c:pt>
                <c:pt idx="1">
                  <c:v>1</c:v>
                </c:pt>
                <c:pt idx="2">
                  <c:v>1</c:v>
                </c:pt>
                <c:pt idx="3">
                  <c:v>0</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3919328"/>
        <c:axId val="353922856"/>
      </c:barChart>
      <c:catAx>
        <c:axId val="353919328"/>
        <c:scaling>
          <c:orientation val="minMax"/>
        </c:scaling>
        <c:delete val="0"/>
        <c:axPos val="b"/>
        <c:numFmt formatCode="General" sourceLinked="0"/>
        <c:majorTickMark val="out"/>
        <c:minorTickMark val="none"/>
        <c:tickLblPos val="nextTo"/>
        <c:txPr>
          <a:bodyPr/>
          <a:lstStyle/>
          <a:p>
            <a:pPr>
              <a:defRPr lang="es-ES"/>
            </a:pPr>
            <a:endParaRPr lang="es-MX"/>
          </a:p>
        </c:txPr>
        <c:crossAx val="353922856"/>
        <c:crosses val="autoZero"/>
        <c:auto val="1"/>
        <c:lblAlgn val="ctr"/>
        <c:lblOffset val="100"/>
        <c:noMultiLvlLbl val="0"/>
      </c:catAx>
      <c:valAx>
        <c:axId val="3539228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19328"/>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18'!$B$155</c:f>
              <c:strCache>
                <c:ptCount val="1"/>
                <c:pt idx="0">
                  <c:v>Hombre</c:v>
                </c:pt>
              </c:strCache>
            </c:strRef>
          </c:tx>
          <c:invertIfNegative val="0"/>
          <c:cat>
            <c:strRef>
              <c:f>'NOVIEMBRE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'NOVIEMBRE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'NOVIEMBRE 18'!$C$155</c:f>
              <c:strCache>
                <c:ptCount val="1"/>
                <c:pt idx="0">
                  <c:v>Mujer</c:v>
                </c:pt>
              </c:strCache>
            </c:strRef>
          </c:tx>
          <c:invertIfNegative val="0"/>
          <c:cat>
            <c:strRef>
              <c:f>'NOVIEMBRE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'NOVIEMBRE 18'!$C$156:$C$164</c:f>
              <c:numCache>
                <c:formatCode>General</c:formatCode>
                <c:ptCount val="9"/>
                <c:pt idx="0">
                  <c:v>0</c:v>
                </c:pt>
                <c:pt idx="1">
                  <c:v>0</c:v>
                </c:pt>
                <c:pt idx="2">
                  <c:v>0</c:v>
                </c:pt>
                <c:pt idx="3">
                  <c:v>3</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3920112"/>
        <c:axId val="353926776"/>
      </c:barChart>
      <c:catAx>
        <c:axId val="353920112"/>
        <c:scaling>
          <c:orientation val="minMax"/>
        </c:scaling>
        <c:delete val="0"/>
        <c:axPos val="b"/>
        <c:numFmt formatCode="General" sourceLinked="0"/>
        <c:majorTickMark val="out"/>
        <c:minorTickMark val="none"/>
        <c:tickLblPos val="nextTo"/>
        <c:txPr>
          <a:bodyPr/>
          <a:lstStyle/>
          <a:p>
            <a:pPr>
              <a:defRPr lang="es-ES"/>
            </a:pPr>
            <a:endParaRPr lang="es-MX"/>
          </a:p>
        </c:txPr>
        <c:crossAx val="353926776"/>
        <c:crosses val="autoZero"/>
        <c:auto val="1"/>
        <c:lblAlgn val="ctr"/>
        <c:lblOffset val="100"/>
        <c:noMultiLvlLbl val="0"/>
      </c:catAx>
      <c:valAx>
        <c:axId val="3539267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01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18'!$B$202</c:f>
              <c:strCache>
                <c:ptCount val="1"/>
                <c:pt idx="0">
                  <c:v>Hombre</c:v>
                </c:pt>
              </c:strCache>
            </c:strRef>
          </c:tx>
          <c:invertIfNegative val="0"/>
          <c:cat>
            <c:strRef>
              <c:f>'NOVIEMBRE 18'!$A$203:$A$206</c:f>
              <c:strCache>
                <c:ptCount val="4"/>
                <c:pt idx="0">
                  <c:v>Jalisco</c:v>
                </c:pt>
                <c:pt idx="1">
                  <c:v>Otros</c:v>
                </c:pt>
                <c:pt idx="2">
                  <c:v>No Especificado</c:v>
                </c:pt>
                <c:pt idx="3">
                  <c:v>Total</c:v>
                </c:pt>
              </c:strCache>
            </c:strRef>
          </c:cat>
          <c:val>
            <c:numRef>
              <c:f>'NOVIEMBRE 18'!$B$203:$B$206</c:f>
              <c:numCache>
                <c:formatCode>General</c:formatCode>
                <c:ptCount val="4"/>
                <c:pt idx="0">
                  <c:v>0</c:v>
                </c:pt>
                <c:pt idx="1">
                  <c:v>0</c:v>
                </c:pt>
                <c:pt idx="2">
                  <c:v>0</c:v>
                </c:pt>
                <c:pt idx="3">
                  <c:v>0</c:v>
                </c:pt>
              </c:numCache>
            </c:numRef>
          </c:val>
        </c:ser>
        <c:ser>
          <c:idx val="1"/>
          <c:order val="1"/>
          <c:tx>
            <c:strRef>
              <c:f>'NOVIEMBRE 18'!$C$202</c:f>
              <c:strCache>
                <c:ptCount val="1"/>
                <c:pt idx="0">
                  <c:v>Mujer</c:v>
                </c:pt>
              </c:strCache>
            </c:strRef>
          </c:tx>
          <c:invertIfNegative val="0"/>
          <c:cat>
            <c:strRef>
              <c:f>'NOVIEMBRE 18'!$A$203:$A$206</c:f>
              <c:strCache>
                <c:ptCount val="4"/>
                <c:pt idx="0">
                  <c:v>Jalisco</c:v>
                </c:pt>
                <c:pt idx="1">
                  <c:v>Otros</c:v>
                </c:pt>
                <c:pt idx="2">
                  <c:v>No Especificado</c:v>
                </c:pt>
                <c:pt idx="3">
                  <c:v>Total</c:v>
                </c:pt>
              </c:strCache>
            </c:strRef>
          </c:cat>
          <c:val>
            <c:numRef>
              <c:f>'NOVIEMBRE 18'!$C$203:$C$206</c:f>
              <c:numCache>
                <c:formatCode>General</c:formatCode>
                <c:ptCount val="4"/>
                <c:pt idx="0">
                  <c:v>3</c:v>
                </c:pt>
                <c:pt idx="1">
                  <c:v>0</c:v>
                </c:pt>
                <c:pt idx="2">
                  <c:v>0</c:v>
                </c:pt>
                <c:pt idx="3">
                  <c:v>3</c:v>
                </c:pt>
              </c:numCache>
            </c:numRef>
          </c:val>
        </c:ser>
        <c:dLbls>
          <c:showLegendKey val="0"/>
          <c:showVal val="0"/>
          <c:showCatName val="0"/>
          <c:showSerName val="0"/>
          <c:showPercent val="0"/>
          <c:showBubbleSize val="0"/>
        </c:dLbls>
        <c:gapWidth val="150"/>
        <c:axId val="353927168"/>
        <c:axId val="353928736"/>
      </c:barChart>
      <c:catAx>
        <c:axId val="353927168"/>
        <c:scaling>
          <c:orientation val="minMax"/>
        </c:scaling>
        <c:delete val="0"/>
        <c:axPos val="b"/>
        <c:numFmt formatCode="General" sourceLinked="0"/>
        <c:majorTickMark val="out"/>
        <c:minorTickMark val="none"/>
        <c:tickLblPos val="nextTo"/>
        <c:txPr>
          <a:bodyPr/>
          <a:lstStyle/>
          <a:p>
            <a:pPr>
              <a:defRPr lang="es-ES"/>
            </a:pPr>
            <a:endParaRPr lang="es-MX"/>
          </a:p>
        </c:txPr>
        <c:crossAx val="353928736"/>
        <c:crosses val="autoZero"/>
        <c:auto val="1"/>
        <c:lblAlgn val="ctr"/>
        <c:lblOffset val="100"/>
        <c:noMultiLvlLbl val="0"/>
      </c:catAx>
      <c:valAx>
        <c:axId val="3539287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716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6224"/>
        <c:axId val="325165440"/>
      </c:barChart>
      <c:catAx>
        <c:axId val="3251662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5440"/>
        <c:crosses val="autoZero"/>
        <c:auto val="1"/>
        <c:lblAlgn val="ctr"/>
        <c:lblOffset val="100"/>
        <c:tickLblSkip val="1"/>
        <c:tickMarkSkip val="1"/>
        <c:noMultiLvlLbl val="0"/>
      </c:catAx>
      <c:valAx>
        <c:axId val="325165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62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18'!$B$230</c:f>
              <c:strCache>
                <c:ptCount val="1"/>
                <c:pt idx="0">
                  <c:v>Hombre</c:v>
                </c:pt>
              </c:strCache>
            </c:strRef>
          </c:tx>
          <c:invertIfNegative val="0"/>
          <c:cat>
            <c:strRef>
              <c:f>'NOVIEMBRE 18'!$A$231:$A$233</c:f>
              <c:strCache>
                <c:ptCount val="3"/>
                <c:pt idx="0">
                  <c:v>Sin Violencia</c:v>
                </c:pt>
                <c:pt idx="1">
                  <c:v>Con Violencia</c:v>
                </c:pt>
                <c:pt idx="2">
                  <c:v>Total</c:v>
                </c:pt>
              </c:strCache>
            </c:strRef>
          </c:cat>
          <c:val>
            <c:numRef>
              <c:f>'NOVIEMBRE 18'!$B$231:$B$233</c:f>
              <c:numCache>
                <c:formatCode>General</c:formatCode>
                <c:ptCount val="3"/>
                <c:pt idx="0">
                  <c:v>0</c:v>
                </c:pt>
                <c:pt idx="1">
                  <c:v>0</c:v>
                </c:pt>
                <c:pt idx="2">
                  <c:v>0</c:v>
                </c:pt>
              </c:numCache>
            </c:numRef>
          </c:val>
        </c:ser>
        <c:ser>
          <c:idx val="1"/>
          <c:order val="1"/>
          <c:tx>
            <c:strRef>
              <c:f>'NOVIEMBRE 18'!$C$230</c:f>
              <c:strCache>
                <c:ptCount val="1"/>
                <c:pt idx="0">
                  <c:v>Mujer</c:v>
                </c:pt>
              </c:strCache>
            </c:strRef>
          </c:tx>
          <c:invertIfNegative val="0"/>
          <c:cat>
            <c:strRef>
              <c:f>'NOVIEMBRE 18'!$A$231:$A$233</c:f>
              <c:strCache>
                <c:ptCount val="3"/>
                <c:pt idx="0">
                  <c:v>Sin Violencia</c:v>
                </c:pt>
                <c:pt idx="1">
                  <c:v>Con Violencia</c:v>
                </c:pt>
                <c:pt idx="2">
                  <c:v>Total</c:v>
                </c:pt>
              </c:strCache>
            </c:strRef>
          </c:cat>
          <c:val>
            <c:numRef>
              <c:f>'NOVIEMBRE 18'!$C$231:$C$233</c:f>
              <c:numCache>
                <c:formatCode>General</c:formatCode>
                <c:ptCount val="3"/>
                <c:pt idx="0">
                  <c:v>0</c:v>
                </c:pt>
                <c:pt idx="1">
                  <c:v>3</c:v>
                </c:pt>
                <c:pt idx="2">
                  <c:v>3</c:v>
                </c:pt>
              </c:numCache>
            </c:numRef>
          </c:val>
        </c:ser>
        <c:dLbls>
          <c:showLegendKey val="0"/>
          <c:showVal val="0"/>
          <c:showCatName val="0"/>
          <c:showSerName val="0"/>
          <c:showPercent val="0"/>
          <c:showBubbleSize val="0"/>
        </c:dLbls>
        <c:gapWidth val="150"/>
        <c:axId val="353921680"/>
        <c:axId val="353919720"/>
      </c:barChart>
      <c:catAx>
        <c:axId val="353921680"/>
        <c:scaling>
          <c:orientation val="minMax"/>
        </c:scaling>
        <c:delete val="0"/>
        <c:axPos val="b"/>
        <c:numFmt formatCode="General" sourceLinked="0"/>
        <c:majorTickMark val="out"/>
        <c:minorTickMark val="none"/>
        <c:tickLblPos val="nextTo"/>
        <c:txPr>
          <a:bodyPr/>
          <a:lstStyle/>
          <a:p>
            <a:pPr>
              <a:defRPr lang="es-ES"/>
            </a:pPr>
            <a:endParaRPr lang="es-MX"/>
          </a:p>
        </c:txPr>
        <c:crossAx val="353919720"/>
        <c:crosses val="autoZero"/>
        <c:auto val="1"/>
        <c:lblAlgn val="ctr"/>
        <c:lblOffset val="100"/>
        <c:noMultiLvlLbl val="0"/>
      </c:catAx>
      <c:valAx>
        <c:axId val="353919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16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'NOVIEMBRE 18'!$B$253</c:f>
              <c:strCache>
                <c:ptCount val="1"/>
                <c:pt idx="0">
                  <c:v>Hombre</c:v>
                </c:pt>
              </c:strCache>
            </c:strRef>
          </c:tx>
          <c:invertIfNegative val="0"/>
          <c:cat>
            <c:strRef>
              <c:f>'NOVIEMBRE 18'!$A$254:$A$258</c:f>
              <c:strCache>
                <c:ptCount val="5"/>
                <c:pt idx="0">
                  <c:v>Física</c:v>
                </c:pt>
                <c:pt idx="1">
                  <c:v>Psicológica</c:v>
                </c:pt>
                <c:pt idx="2">
                  <c:v>Económica</c:v>
                </c:pt>
                <c:pt idx="3">
                  <c:v>Sexual</c:v>
                </c:pt>
                <c:pt idx="4">
                  <c:v>Patrimonial</c:v>
                </c:pt>
              </c:strCache>
            </c:strRef>
          </c:cat>
          <c:val>
            <c:numRef>
              <c:f>'NOVIEMBRE 18'!$B$254:$B$258</c:f>
              <c:numCache>
                <c:formatCode>General</c:formatCode>
                <c:ptCount val="5"/>
                <c:pt idx="0">
                  <c:v>0</c:v>
                </c:pt>
                <c:pt idx="1">
                  <c:v>0</c:v>
                </c:pt>
                <c:pt idx="2">
                  <c:v>0</c:v>
                </c:pt>
                <c:pt idx="3">
                  <c:v>0</c:v>
                </c:pt>
                <c:pt idx="4">
                  <c:v>0</c:v>
                </c:pt>
              </c:numCache>
            </c:numRef>
          </c:val>
        </c:ser>
        <c:ser>
          <c:idx val="1"/>
          <c:order val="1"/>
          <c:tx>
            <c:strRef>
              <c:f>'NOVIEMBRE 18'!$C$253</c:f>
              <c:strCache>
                <c:ptCount val="1"/>
                <c:pt idx="0">
                  <c:v>Mujer</c:v>
                </c:pt>
              </c:strCache>
            </c:strRef>
          </c:tx>
          <c:invertIfNegative val="0"/>
          <c:cat>
            <c:strRef>
              <c:f>'NOVIEMBRE 18'!$A$254:$A$258</c:f>
              <c:strCache>
                <c:ptCount val="5"/>
                <c:pt idx="0">
                  <c:v>Física</c:v>
                </c:pt>
                <c:pt idx="1">
                  <c:v>Psicológica</c:v>
                </c:pt>
                <c:pt idx="2">
                  <c:v>Económica</c:v>
                </c:pt>
                <c:pt idx="3">
                  <c:v>Sexual</c:v>
                </c:pt>
                <c:pt idx="4">
                  <c:v>Patrimonial</c:v>
                </c:pt>
              </c:strCache>
            </c:strRef>
          </c:cat>
          <c:val>
            <c:numRef>
              <c:f>'NOVIEMBRE 18'!$C$254:$C$258</c:f>
              <c:numCache>
                <c:formatCode>General</c:formatCode>
                <c:ptCount val="5"/>
                <c:pt idx="0">
                  <c:v>2</c:v>
                </c:pt>
                <c:pt idx="1">
                  <c:v>2</c:v>
                </c:pt>
                <c:pt idx="2">
                  <c:v>2</c:v>
                </c:pt>
                <c:pt idx="3">
                  <c:v>1</c:v>
                </c:pt>
                <c:pt idx="4">
                  <c:v>2</c:v>
                </c:pt>
              </c:numCache>
            </c:numRef>
          </c:val>
        </c:ser>
        <c:dLbls>
          <c:showLegendKey val="0"/>
          <c:showVal val="0"/>
          <c:showCatName val="0"/>
          <c:showSerName val="0"/>
          <c:showPercent val="0"/>
          <c:showBubbleSize val="0"/>
        </c:dLbls>
        <c:gapWidth val="150"/>
        <c:axId val="353929128"/>
        <c:axId val="353923248"/>
      </c:barChart>
      <c:catAx>
        <c:axId val="353929128"/>
        <c:scaling>
          <c:orientation val="minMax"/>
        </c:scaling>
        <c:delete val="0"/>
        <c:axPos val="b"/>
        <c:numFmt formatCode="General" sourceLinked="0"/>
        <c:majorTickMark val="out"/>
        <c:minorTickMark val="none"/>
        <c:tickLblPos val="nextTo"/>
        <c:txPr>
          <a:bodyPr/>
          <a:lstStyle/>
          <a:p>
            <a:pPr>
              <a:defRPr lang="es-ES"/>
            </a:pPr>
            <a:endParaRPr lang="es-MX"/>
          </a:p>
        </c:txPr>
        <c:crossAx val="353923248"/>
        <c:crosses val="autoZero"/>
        <c:auto val="1"/>
        <c:lblAlgn val="ctr"/>
        <c:lblOffset val="100"/>
        <c:noMultiLvlLbl val="0"/>
      </c:catAx>
      <c:valAx>
        <c:axId val="353923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91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'NOVIEMBRE 18'!$B$284</c:f>
              <c:strCache>
                <c:ptCount val="1"/>
                <c:pt idx="0">
                  <c:v>Hombre</c:v>
                </c:pt>
              </c:strCache>
            </c:strRef>
          </c:tx>
          <c:invertIfNegative val="0"/>
          <c:cat>
            <c:strRef>
              <c:f>'NOVIEMBRE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'NOVIEMBRE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'NOVIEMBRE 18'!$C$284</c:f>
              <c:strCache>
                <c:ptCount val="1"/>
                <c:pt idx="0">
                  <c:v>Mujer</c:v>
                </c:pt>
              </c:strCache>
            </c:strRef>
          </c:tx>
          <c:invertIfNegative val="0"/>
          <c:cat>
            <c:strRef>
              <c:f>'NOVIEMBRE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'NOVIEMBRE 18'!$C$285:$C$292</c:f>
              <c:numCache>
                <c:formatCode>General</c:formatCode>
                <c:ptCount val="8"/>
                <c:pt idx="0">
                  <c:v>3</c:v>
                </c:pt>
                <c:pt idx="1">
                  <c:v>0</c:v>
                </c:pt>
                <c:pt idx="2">
                  <c:v>0</c:v>
                </c:pt>
                <c:pt idx="3">
                  <c:v>0</c:v>
                </c:pt>
                <c:pt idx="4">
                  <c:v>0</c:v>
                </c:pt>
                <c:pt idx="5">
                  <c:v>0</c:v>
                </c:pt>
                <c:pt idx="6">
                  <c:v>0</c:v>
                </c:pt>
                <c:pt idx="7">
                  <c:v>3</c:v>
                </c:pt>
              </c:numCache>
            </c:numRef>
          </c:val>
        </c:ser>
        <c:dLbls>
          <c:showLegendKey val="0"/>
          <c:showVal val="0"/>
          <c:showCatName val="0"/>
          <c:showSerName val="0"/>
          <c:showPercent val="0"/>
          <c:showBubbleSize val="0"/>
        </c:dLbls>
        <c:gapWidth val="150"/>
        <c:axId val="353923640"/>
        <c:axId val="353917368"/>
      </c:barChart>
      <c:catAx>
        <c:axId val="353923640"/>
        <c:scaling>
          <c:orientation val="minMax"/>
        </c:scaling>
        <c:delete val="0"/>
        <c:axPos val="b"/>
        <c:numFmt formatCode="General" sourceLinked="0"/>
        <c:majorTickMark val="out"/>
        <c:minorTickMark val="none"/>
        <c:tickLblPos val="nextTo"/>
        <c:txPr>
          <a:bodyPr/>
          <a:lstStyle/>
          <a:p>
            <a:pPr>
              <a:defRPr lang="es-ES"/>
            </a:pPr>
            <a:endParaRPr lang="es-MX"/>
          </a:p>
        </c:txPr>
        <c:crossAx val="353917368"/>
        <c:crosses val="autoZero"/>
        <c:auto val="1"/>
        <c:lblAlgn val="ctr"/>
        <c:lblOffset val="100"/>
        <c:noMultiLvlLbl val="0"/>
      </c:catAx>
      <c:valAx>
        <c:axId val="3539173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3923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925600"/>
        <c:axId val="353925992"/>
      </c:barChart>
      <c:catAx>
        <c:axId val="3539256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925992"/>
        <c:crosses val="autoZero"/>
        <c:auto val="1"/>
        <c:lblAlgn val="ctr"/>
        <c:lblOffset val="100"/>
        <c:tickLblSkip val="1"/>
        <c:tickMarkSkip val="1"/>
        <c:noMultiLvlLbl val="0"/>
      </c:catAx>
      <c:valAx>
        <c:axId val="353925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9256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3918152"/>
        <c:axId val="353926384"/>
      </c:barChart>
      <c:catAx>
        <c:axId val="353918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3926384"/>
        <c:crosses val="autoZero"/>
        <c:auto val="1"/>
        <c:lblAlgn val="ctr"/>
        <c:lblOffset val="100"/>
        <c:tickLblSkip val="1"/>
        <c:tickMarkSkip val="1"/>
        <c:noMultiLvlLbl val="0"/>
      </c:catAx>
      <c:valAx>
        <c:axId val="3539263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3918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'DICIEMBRE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'DICIEMBRE 18'!$A$9:$A$12</c:f>
              <c:strCache>
                <c:ptCount val="4"/>
                <c:pt idx="0">
                  <c:v>Orientación Psicológica  </c:v>
                </c:pt>
                <c:pt idx="1">
                  <c:v>Asesoria Jurídica </c:v>
                </c:pt>
                <c:pt idx="2">
                  <c:v>Trabajo Social</c:v>
                </c:pt>
                <c:pt idx="3">
                  <c:v>Total</c:v>
                </c:pt>
              </c:strCache>
            </c:strRef>
          </c:cat>
          <c:val>
            <c:numRef>
              <c:f>'DICIEMBRE 18'!$B$9:$B$12</c:f>
              <c:numCache>
                <c:formatCode>General</c:formatCode>
                <c:ptCount val="4"/>
                <c:pt idx="0">
                  <c:v>0</c:v>
                </c:pt>
                <c:pt idx="1">
                  <c:v>1</c:v>
                </c:pt>
                <c:pt idx="2">
                  <c:v>0</c:v>
                </c:pt>
                <c:pt idx="3">
                  <c:v>1</c:v>
                </c:pt>
              </c:numCache>
            </c:numRef>
          </c:val>
        </c:ser>
        <c:ser>
          <c:idx val="1"/>
          <c:order val="1"/>
          <c:tx>
            <c:strRef>
              <c:f>'DICIEMBRE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'DICIEMBRE 18'!$A$9:$A$12</c:f>
              <c:strCache>
                <c:ptCount val="4"/>
                <c:pt idx="0">
                  <c:v>Orientación Psicológica  </c:v>
                </c:pt>
                <c:pt idx="1">
                  <c:v>Asesoria Jurídica </c:v>
                </c:pt>
                <c:pt idx="2">
                  <c:v>Trabajo Social</c:v>
                </c:pt>
                <c:pt idx="3">
                  <c:v>Total</c:v>
                </c:pt>
              </c:strCache>
            </c:strRef>
          </c:cat>
          <c:val>
            <c:numRef>
              <c:f>'DICIEMBRE 18'!$C$9:$C$12</c:f>
              <c:numCache>
                <c:formatCode>General</c:formatCode>
                <c:ptCount val="4"/>
                <c:pt idx="0">
                  <c:v>2</c:v>
                </c:pt>
                <c:pt idx="1">
                  <c:v>3</c:v>
                </c:pt>
                <c:pt idx="2">
                  <c:v>0</c:v>
                </c:pt>
                <c:pt idx="3">
                  <c:v>5</c:v>
                </c:pt>
              </c:numCache>
            </c:numRef>
          </c:val>
        </c:ser>
        <c:dLbls>
          <c:showLegendKey val="0"/>
          <c:showVal val="1"/>
          <c:showCatName val="0"/>
          <c:showSerName val="0"/>
          <c:showPercent val="0"/>
          <c:showBubbleSize val="0"/>
        </c:dLbls>
        <c:gapWidth val="75"/>
        <c:axId val="353928344"/>
        <c:axId val="353917760"/>
      </c:barChart>
      <c:catAx>
        <c:axId val="353928344"/>
        <c:scaling>
          <c:orientation val="minMax"/>
        </c:scaling>
        <c:delete val="0"/>
        <c:axPos val="b"/>
        <c:numFmt formatCode="General" sourceLinked="0"/>
        <c:majorTickMark val="none"/>
        <c:minorTickMark val="none"/>
        <c:tickLblPos val="nextTo"/>
        <c:txPr>
          <a:bodyPr/>
          <a:lstStyle/>
          <a:p>
            <a:pPr>
              <a:defRPr lang="es-ES"/>
            </a:pPr>
            <a:endParaRPr lang="es-MX"/>
          </a:p>
        </c:txPr>
        <c:crossAx val="353917760"/>
        <c:crosses val="autoZero"/>
        <c:auto val="1"/>
        <c:lblAlgn val="ctr"/>
        <c:lblOffset val="100"/>
        <c:noMultiLvlLbl val="0"/>
      </c:catAx>
      <c:valAx>
        <c:axId val="353917760"/>
        <c:scaling>
          <c:orientation val="minMax"/>
        </c:scaling>
        <c:delete val="0"/>
        <c:axPos val="l"/>
        <c:numFmt formatCode="General" sourceLinked="1"/>
        <c:majorTickMark val="none"/>
        <c:minorTickMark val="none"/>
        <c:tickLblPos val="nextTo"/>
        <c:txPr>
          <a:bodyPr/>
          <a:lstStyle/>
          <a:p>
            <a:pPr>
              <a:defRPr lang="es-ES"/>
            </a:pPr>
            <a:endParaRPr lang="es-MX"/>
          </a:p>
        </c:txPr>
        <c:crossAx val="353928344"/>
        <c:crosses val="autoZero"/>
        <c:crossBetween val="between"/>
      </c:valAx>
    </c:plotArea>
    <c:legend>
      <c:legendPos val="b"/>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18'!$B$32</c:f>
              <c:strCache>
                <c:ptCount val="1"/>
                <c:pt idx="0">
                  <c:v>Hombre</c:v>
                </c:pt>
              </c:strCache>
            </c:strRef>
          </c:tx>
          <c:invertIfNegative val="0"/>
          <c:cat>
            <c:strRef>
              <c:f>'DICIEMBRE 18'!$A$33:$A$37</c:f>
              <c:strCache>
                <c:ptCount val="5"/>
                <c:pt idx="0">
                  <c:v>Orientación psicológica</c:v>
                </c:pt>
                <c:pt idx="1">
                  <c:v>Asesoria Jurídica</c:v>
                </c:pt>
                <c:pt idx="2">
                  <c:v>Trabajo social</c:v>
                </c:pt>
                <c:pt idx="3">
                  <c:v>Canalización</c:v>
                </c:pt>
                <c:pt idx="4">
                  <c:v>Total</c:v>
                </c:pt>
              </c:strCache>
            </c:strRef>
          </c:cat>
          <c:val>
            <c:numRef>
              <c:f>'DICIEMBRE 18'!$B$33:$B$37</c:f>
              <c:numCache>
                <c:formatCode>General</c:formatCode>
                <c:ptCount val="5"/>
                <c:pt idx="0">
                  <c:v>0</c:v>
                </c:pt>
                <c:pt idx="1">
                  <c:v>1</c:v>
                </c:pt>
                <c:pt idx="2">
                  <c:v>0</c:v>
                </c:pt>
                <c:pt idx="3">
                  <c:v>1</c:v>
                </c:pt>
                <c:pt idx="4">
                  <c:v>2</c:v>
                </c:pt>
              </c:numCache>
            </c:numRef>
          </c:val>
        </c:ser>
        <c:ser>
          <c:idx val="1"/>
          <c:order val="1"/>
          <c:tx>
            <c:strRef>
              <c:f>'DICIEMBRE 18'!$C$32</c:f>
              <c:strCache>
                <c:ptCount val="1"/>
                <c:pt idx="0">
                  <c:v>Mujer</c:v>
                </c:pt>
              </c:strCache>
            </c:strRef>
          </c:tx>
          <c:invertIfNegative val="0"/>
          <c:cat>
            <c:strRef>
              <c:f>'DICIEMBRE 18'!$A$33:$A$37</c:f>
              <c:strCache>
                <c:ptCount val="5"/>
                <c:pt idx="0">
                  <c:v>Orientación psicológica</c:v>
                </c:pt>
                <c:pt idx="1">
                  <c:v>Asesoria Jurídica</c:v>
                </c:pt>
                <c:pt idx="2">
                  <c:v>Trabajo social</c:v>
                </c:pt>
                <c:pt idx="3">
                  <c:v>Canalización</c:v>
                </c:pt>
                <c:pt idx="4">
                  <c:v>Total</c:v>
                </c:pt>
              </c:strCache>
            </c:strRef>
          </c:cat>
          <c:val>
            <c:numRef>
              <c:f>'DICIEMBRE 18'!$C$33:$C$37</c:f>
              <c:numCache>
                <c:formatCode>General</c:formatCode>
                <c:ptCount val="5"/>
                <c:pt idx="0">
                  <c:v>2</c:v>
                </c:pt>
                <c:pt idx="1">
                  <c:v>3</c:v>
                </c:pt>
                <c:pt idx="2">
                  <c:v>0</c:v>
                </c:pt>
                <c:pt idx="3">
                  <c:v>3</c:v>
                </c:pt>
                <c:pt idx="4">
                  <c:v>8</c:v>
                </c:pt>
              </c:numCache>
            </c:numRef>
          </c:val>
        </c:ser>
        <c:dLbls>
          <c:showLegendKey val="0"/>
          <c:showVal val="0"/>
          <c:showCatName val="0"/>
          <c:showSerName val="0"/>
          <c:showPercent val="0"/>
          <c:showBubbleSize val="0"/>
        </c:dLbls>
        <c:gapWidth val="150"/>
        <c:axId val="356865424"/>
        <c:axId val="356866600"/>
      </c:barChart>
      <c:catAx>
        <c:axId val="356865424"/>
        <c:scaling>
          <c:orientation val="minMax"/>
        </c:scaling>
        <c:delete val="0"/>
        <c:axPos val="b"/>
        <c:numFmt formatCode="General" sourceLinked="0"/>
        <c:majorTickMark val="out"/>
        <c:minorTickMark val="none"/>
        <c:tickLblPos val="nextTo"/>
        <c:txPr>
          <a:bodyPr/>
          <a:lstStyle/>
          <a:p>
            <a:pPr>
              <a:defRPr lang="es-ES"/>
            </a:pPr>
            <a:endParaRPr lang="es-MX"/>
          </a:p>
        </c:txPr>
        <c:crossAx val="356866600"/>
        <c:crosses val="autoZero"/>
        <c:auto val="1"/>
        <c:lblAlgn val="ctr"/>
        <c:lblOffset val="100"/>
        <c:noMultiLvlLbl val="0"/>
      </c:catAx>
      <c:valAx>
        <c:axId val="3568666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5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'DICIEMBRE 18'!$B$58</c:f>
              <c:strCache>
                <c:ptCount val="1"/>
                <c:pt idx="0">
                  <c:v>Hombre</c:v>
                </c:pt>
              </c:strCache>
            </c:strRef>
          </c:tx>
          <c:invertIfNegative val="0"/>
          <c:cat>
            <c:strRef>
              <c:f>'DICIEMBRE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'DICIEMBRE 18'!$B$59:$B$64</c:f>
              <c:numCache>
                <c:formatCode>General</c:formatCode>
                <c:ptCount val="6"/>
                <c:pt idx="0">
                  <c:v>0</c:v>
                </c:pt>
                <c:pt idx="1">
                  <c:v>1</c:v>
                </c:pt>
                <c:pt idx="2">
                  <c:v>0</c:v>
                </c:pt>
                <c:pt idx="3">
                  <c:v>0</c:v>
                </c:pt>
                <c:pt idx="4">
                  <c:v>0</c:v>
                </c:pt>
                <c:pt idx="5">
                  <c:v>0</c:v>
                </c:pt>
              </c:numCache>
            </c:numRef>
          </c:val>
        </c:ser>
        <c:ser>
          <c:idx val="1"/>
          <c:order val="1"/>
          <c:tx>
            <c:strRef>
              <c:f>'DICIEMBRE 18'!$C$58</c:f>
              <c:strCache>
                <c:ptCount val="1"/>
                <c:pt idx="0">
                  <c:v>Mujer</c:v>
                </c:pt>
              </c:strCache>
            </c:strRef>
          </c:tx>
          <c:invertIfNegative val="0"/>
          <c:cat>
            <c:strRef>
              <c:f>'DICIEMBRE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'DICIEMBRE 18'!$C$59:$C$64</c:f>
              <c:numCache>
                <c:formatCode>General</c:formatCode>
                <c:ptCount val="6"/>
                <c:pt idx="0">
                  <c:v>0</c:v>
                </c:pt>
                <c:pt idx="1">
                  <c:v>0</c:v>
                </c:pt>
                <c:pt idx="2">
                  <c:v>3</c:v>
                </c:pt>
                <c:pt idx="3">
                  <c:v>0</c:v>
                </c:pt>
                <c:pt idx="4">
                  <c:v>0</c:v>
                </c:pt>
                <c:pt idx="5">
                  <c:v>0</c:v>
                </c:pt>
              </c:numCache>
            </c:numRef>
          </c:val>
        </c:ser>
        <c:dLbls>
          <c:showLegendKey val="0"/>
          <c:showVal val="0"/>
          <c:showCatName val="0"/>
          <c:showSerName val="0"/>
          <c:showPercent val="0"/>
          <c:showBubbleSize val="0"/>
        </c:dLbls>
        <c:gapWidth val="150"/>
        <c:axId val="356865816"/>
        <c:axId val="356864640"/>
      </c:barChart>
      <c:catAx>
        <c:axId val="356865816"/>
        <c:scaling>
          <c:orientation val="minMax"/>
        </c:scaling>
        <c:delete val="0"/>
        <c:axPos val="b"/>
        <c:numFmt formatCode="General" sourceLinked="0"/>
        <c:majorTickMark val="out"/>
        <c:minorTickMark val="none"/>
        <c:tickLblPos val="nextTo"/>
        <c:txPr>
          <a:bodyPr/>
          <a:lstStyle/>
          <a:p>
            <a:pPr>
              <a:defRPr lang="es-ES" sz="800"/>
            </a:pPr>
            <a:endParaRPr lang="es-MX"/>
          </a:p>
        </c:txPr>
        <c:crossAx val="356864640"/>
        <c:crosses val="autoZero"/>
        <c:auto val="1"/>
        <c:lblAlgn val="ctr"/>
        <c:lblOffset val="100"/>
        <c:noMultiLvlLbl val="0"/>
      </c:catAx>
      <c:valAx>
        <c:axId val="3568646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58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18'!$B$91</c:f>
              <c:strCache>
                <c:ptCount val="1"/>
                <c:pt idx="0">
                  <c:v>Hombre</c:v>
                </c:pt>
              </c:strCache>
            </c:strRef>
          </c:tx>
          <c:invertIfNegative val="0"/>
          <c:cat>
            <c:strRef>
              <c:f>'DICIEMBRE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'DICIEMBRE 18'!$B$92:$B$98</c:f>
              <c:numCache>
                <c:formatCode>General</c:formatCode>
                <c:ptCount val="7"/>
                <c:pt idx="0">
                  <c:v>0</c:v>
                </c:pt>
                <c:pt idx="1">
                  <c:v>0</c:v>
                </c:pt>
                <c:pt idx="2">
                  <c:v>1</c:v>
                </c:pt>
                <c:pt idx="3">
                  <c:v>0</c:v>
                </c:pt>
                <c:pt idx="4">
                  <c:v>0</c:v>
                </c:pt>
                <c:pt idx="5">
                  <c:v>0</c:v>
                </c:pt>
                <c:pt idx="6">
                  <c:v>1</c:v>
                </c:pt>
              </c:numCache>
            </c:numRef>
          </c:val>
        </c:ser>
        <c:ser>
          <c:idx val="1"/>
          <c:order val="1"/>
          <c:tx>
            <c:strRef>
              <c:f>'DICIEMBRE 18'!$C$91</c:f>
              <c:strCache>
                <c:ptCount val="1"/>
                <c:pt idx="0">
                  <c:v>Mujer</c:v>
                </c:pt>
              </c:strCache>
            </c:strRef>
          </c:tx>
          <c:invertIfNegative val="0"/>
          <c:cat>
            <c:strRef>
              <c:f>'DICIEMBRE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'DICIEMBRE 18'!$C$92:$C$98</c:f>
              <c:numCache>
                <c:formatCode>General</c:formatCode>
                <c:ptCount val="7"/>
                <c:pt idx="0">
                  <c:v>0</c:v>
                </c:pt>
                <c:pt idx="1">
                  <c:v>0</c:v>
                </c:pt>
                <c:pt idx="2">
                  <c:v>2</c:v>
                </c:pt>
                <c:pt idx="3">
                  <c:v>1</c:v>
                </c:pt>
                <c:pt idx="4">
                  <c:v>0</c:v>
                </c:pt>
                <c:pt idx="5">
                  <c:v>0</c:v>
                </c:pt>
                <c:pt idx="6">
                  <c:v>3</c:v>
                </c:pt>
              </c:numCache>
            </c:numRef>
          </c:val>
        </c:ser>
        <c:dLbls>
          <c:showLegendKey val="0"/>
          <c:showVal val="0"/>
          <c:showCatName val="0"/>
          <c:showSerName val="0"/>
          <c:showPercent val="0"/>
          <c:showBubbleSize val="0"/>
        </c:dLbls>
        <c:gapWidth val="150"/>
        <c:axId val="356866208"/>
        <c:axId val="356861896"/>
      </c:barChart>
      <c:catAx>
        <c:axId val="356866208"/>
        <c:scaling>
          <c:orientation val="minMax"/>
        </c:scaling>
        <c:delete val="0"/>
        <c:axPos val="b"/>
        <c:numFmt formatCode="General" sourceLinked="0"/>
        <c:majorTickMark val="out"/>
        <c:minorTickMark val="none"/>
        <c:tickLblPos val="nextTo"/>
        <c:txPr>
          <a:bodyPr/>
          <a:lstStyle/>
          <a:p>
            <a:pPr>
              <a:defRPr lang="es-ES"/>
            </a:pPr>
            <a:endParaRPr lang="es-MX"/>
          </a:p>
        </c:txPr>
        <c:crossAx val="356861896"/>
        <c:crosses val="autoZero"/>
        <c:auto val="1"/>
        <c:lblAlgn val="ctr"/>
        <c:lblOffset val="100"/>
        <c:noMultiLvlLbl val="0"/>
      </c:catAx>
      <c:valAx>
        <c:axId val="3568618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62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18'!$B$122</c:f>
              <c:strCache>
                <c:ptCount val="1"/>
                <c:pt idx="0">
                  <c:v>Hombre</c:v>
                </c:pt>
              </c:strCache>
            </c:strRef>
          </c:tx>
          <c:invertIfNegative val="0"/>
          <c:cat>
            <c:strRef>
              <c:f>'DICIEMBRE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'DICIEMBRE 18'!$B$123:$B$131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'DICIEMBRE 18'!$C$122</c:f>
              <c:strCache>
                <c:ptCount val="1"/>
                <c:pt idx="0">
                  <c:v>Mujer</c:v>
                </c:pt>
              </c:strCache>
            </c:strRef>
          </c:tx>
          <c:invertIfNegative val="0"/>
          <c:cat>
            <c:strRef>
              <c:f>'DICIEMBRE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'DICIEMBRE 18'!$C$123:$C$131</c:f>
              <c:numCache>
                <c:formatCode>General</c:formatCode>
                <c:ptCount val="9"/>
                <c:pt idx="0">
                  <c:v>0</c:v>
                </c:pt>
                <c:pt idx="1">
                  <c:v>3</c:v>
                </c:pt>
                <c:pt idx="2">
                  <c:v>0</c:v>
                </c:pt>
                <c:pt idx="3">
                  <c:v>0</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6860328"/>
        <c:axId val="356856016"/>
      </c:barChart>
      <c:catAx>
        <c:axId val="356860328"/>
        <c:scaling>
          <c:orientation val="minMax"/>
        </c:scaling>
        <c:delete val="0"/>
        <c:axPos val="b"/>
        <c:numFmt formatCode="General" sourceLinked="0"/>
        <c:majorTickMark val="out"/>
        <c:minorTickMark val="none"/>
        <c:tickLblPos val="nextTo"/>
        <c:txPr>
          <a:bodyPr/>
          <a:lstStyle/>
          <a:p>
            <a:pPr>
              <a:defRPr lang="es-ES"/>
            </a:pPr>
            <a:endParaRPr lang="es-MX"/>
          </a:p>
        </c:txPr>
        <c:crossAx val="356856016"/>
        <c:crosses val="autoZero"/>
        <c:auto val="1"/>
        <c:lblAlgn val="ctr"/>
        <c:lblOffset val="100"/>
        <c:noMultiLvlLbl val="0"/>
      </c:catAx>
      <c:valAx>
        <c:axId val="3568560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0328"/>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3872"/>
        <c:axId val="325167792"/>
      </c:barChart>
      <c:catAx>
        <c:axId val="3251638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7792"/>
        <c:crosses val="autoZero"/>
        <c:auto val="1"/>
        <c:lblAlgn val="ctr"/>
        <c:lblOffset val="100"/>
        <c:tickLblSkip val="1"/>
        <c:tickMarkSkip val="1"/>
        <c:noMultiLvlLbl val="0"/>
      </c:catAx>
      <c:valAx>
        <c:axId val="325167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38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18'!$B$155</c:f>
              <c:strCache>
                <c:ptCount val="1"/>
                <c:pt idx="0">
                  <c:v>Hombre</c:v>
                </c:pt>
              </c:strCache>
            </c:strRef>
          </c:tx>
          <c:invertIfNegative val="0"/>
          <c:cat>
            <c:strRef>
              <c:f>'DICIEMBRE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'DICIEMBRE 18'!$B$156:$B$164</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'DICIEMBRE 18'!$C$155</c:f>
              <c:strCache>
                <c:ptCount val="1"/>
                <c:pt idx="0">
                  <c:v>Mujer</c:v>
                </c:pt>
              </c:strCache>
            </c:strRef>
          </c:tx>
          <c:invertIfNegative val="0"/>
          <c:cat>
            <c:strRef>
              <c:f>'DICIEMBRE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'DICIEMBRE 18'!$C$156:$C$164</c:f>
              <c:numCache>
                <c:formatCode>General</c:formatCode>
                <c:ptCount val="9"/>
                <c:pt idx="0">
                  <c:v>1</c:v>
                </c:pt>
                <c:pt idx="1">
                  <c:v>0</c:v>
                </c:pt>
                <c:pt idx="2">
                  <c:v>0</c:v>
                </c:pt>
                <c:pt idx="3">
                  <c:v>2</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6867776"/>
        <c:axId val="356857584"/>
      </c:barChart>
      <c:catAx>
        <c:axId val="356867776"/>
        <c:scaling>
          <c:orientation val="minMax"/>
        </c:scaling>
        <c:delete val="0"/>
        <c:axPos val="b"/>
        <c:numFmt formatCode="General" sourceLinked="0"/>
        <c:majorTickMark val="out"/>
        <c:minorTickMark val="none"/>
        <c:tickLblPos val="nextTo"/>
        <c:txPr>
          <a:bodyPr/>
          <a:lstStyle/>
          <a:p>
            <a:pPr>
              <a:defRPr lang="es-ES"/>
            </a:pPr>
            <a:endParaRPr lang="es-MX"/>
          </a:p>
        </c:txPr>
        <c:crossAx val="356857584"/>
        <c:crosses val="autoZero"/>
        <c:auto val="1"/>
        <c:lblAlgn val="ctr"/>
        <c:lblOffset val="100"/>
        <c:noMultiLvlLbl val="0"/>
      </c:catAx>
      <c:valAx>
        <c:axId val="3568575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77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18'!$B$202</c:f>
              <c:strCache>
                <c:ptCount val="1"/>
                <c:pt idx="0">
                  <c:v>Hombre</c:v>
                </c:pt>
              </c:strCache>
            </c:strRef>
          </c:tx>
          <c:invertIfNegative val="0"/>
          <c:cat>
            <c:strRef>
              <c:f>'DICIEMBRE 18'!$A$203:$A$206</c:f>
              <c:strCache>
                <c:ptCount val="4"/>
                <c:pt idx="0">
                  <c:v>Jalisco</c:v>
                </c:pt>
                <c:pt idx="1">
                  <c:v>Otros</c:v>
                </c:pt>
                <c:pt idx="2">
                  <c:v>No Especificado</c:v>
                </c:pt>
                <c:pt idx="3">
                  <c:v>Total</c:v>
                </c:pt>
              </c:strCache>
            </c:strRef>
          </c:cat>
          <c:val>
            <c:numRef>
              <c:f>'DICIEMBRE 18'!$B$203:$B$206</c:f>
              <c:numCache>
                <c:formatCode>General</c:formatCode>
                <c:ptCount val="4"/>
                <c:pt idx="0">
                  <c:v>1</c:v>
                </c:pt>
                <c:pt idx="1">
                  <c:v>0</c:v>
                </c:pt>
                <c:pt idx="2">
                  <c:v>0</c:v>
                </c:pt>
                <c:pt idx="3">
                  <c:v>1</c:v>
                </c:pt>
              </c:numCache>
            </c:numRef>
          </c:val>
        </c:ser>
        <c:ser>
          <c:idx val="1"/>
          <c:order val="1"/>
          <c:tx>
            <c:strRef>
              <c:f>'DICIEMBRE 18'!$C$202</c:f>
              <c:strCache>
                <c:ptCount val="1"/>
                <c:pt idx="0">
                  <c:v>Mujer</c:v>
                </c:pt>
              </c:strCache>
            </c:strRef>
          </c:tx>
          <c:invertIfNegative val="0"/>
          <c:cat>
            <c:strRef>
              <c:f>'DICIEMBRE 18'!$A$203:$A$206</c:f>
              <c:strCache>
                <c:ptCount val="4"/>
                <c:pt idx="0">
                  <c:v>Jalisco</c:v>
                </c:pt>
                <c:pt idx="1">
                  <c:v>Otros</c:v>
                </c:pt>
                <c:pt idx="2">
                  <c:v>No Especificado</c:v>
                </c:pt>
                <c:pt idx="3">
                  <c:v>Total</c:v>
                </c:pt>
              </c:strCache>
            </c:strRef>
          </c:cat>
          <c:val>
            <c:numRef>
              <c:f>'DICIEMBRE 18'!$C$203:$C$206</c:f>
              <c:numCache>
                <c:formatCode>General</c:formatCode>
                <c:ptCount val="4"/>
                <c:pt idx="0">
                  <c:v>3</c:v>
                </c:pt>
                <c:pt idx="1">
                  <c:v>0</c:v>
                </c:pt>
                <c:pt idx="2">
                  <c:v>0</c:v>
                </c:pt>
                <c:pt idx="3">
                  <c:v>3</c:v>
                </c:pt>
              </c:numCache>
            </c:numRef>
          </c:val>
        </c:ser>
        <c:dLbls>
          <c:showLegendKey val="0"/>
          <c:showVal val="0"/>
          <c:showCatName val="0"/>
          <c:showSerName val="0"/>
          <c:showPercent val="0"/>
          <c:showBubbleSize val="0"/>
        </c:dLbls>
        <c:gapWidth val="150"/>
        <c:axId val="356863856"/>
        <c:axId val="356856408"/>
      </c:barChart>
      <c:catAx>
        <c:axId val="356863856"/>
        <c:scaling>
          <c:orientation val="minMax"/>
        </c:scaling>
        <c:delete val="0"/>
        <c:axPos val="b"/>
        <c:numFmt formatCode="General" sourceLinked="0"/>
        <c:majorTickMark val="out"/>
        <c:minorTickMark val="none"/>
        <c:tickLblPos val="nextTo"/>
        <c:txPr>
          <a:bodyPr/>
          <a:lstStyle/>
          <a:p>
            <a:pPr>
              <a:defRPr lang="es-ES"/>
            </a:pPr>
            <a:endParaRPr lang="es-MX"/>
          </a:p>
        </c:txPr>
        <c:crossAx val="356856408"/>
        <c:crosses val="autoZero"/>
        <c:auto val="1"/>
        <c:lblAlgn val="ctr"/>
        <c:lblOffset val="100"/>
        <c:noMultiLvlLbl val="0"/>
      </c:catAx>
      <c:valAx>
        <c:axId val="3568564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38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18'!$B$230</c:f>
              <c:strCache>
                <c:ptCount val="1"/>
                <c:pt idx="0">
                  <c:v>Hombre</c:v>
                </c:pt>
              </c:strCache>
            </c:strRef>
          </c:tx>
          <c:invertIfNegative val="0"/>
          <c:cat>
            <c:strRef>
              <c:f>'DICIEMBRE 18'!$A$231:$A$233</c:f>
              <c:strCache>
                <c:ptCount val="3"/>
                <c:pt idx="0">
                  <c:v>Sin Violencia</c:v>
                </c:pt>
                <c:pt idx="1">
                  <c:v>Con Violencia</c:v>
                </c:pt>
                <c:pt idx="2">
                  <c:v>Total</c:v>
                </c:pt>
              </c:strCache>
            </c:strRef>
          </c:cat>
          <c:val>
            <c:numRef>
              <c:f>'DICIEMBRE 18'!$B$231:$B$233</c:f>
              <c:numCache>
                <c:formatCode>General</c:formatCode>
                <c:ptCount val="3"/>
                <c:pt idx="0">
                  <c:v>1</c:v>
                </c:pt>
                <c:pt idx="1">
                  <c:v>0</c:v>
                </c:pt>
                <c:pt idx="2">
                  <c:v>1</c:v>
                </c:pt>
              </c:numCache>
            </c:numRef>
          </c:val>
        </c:ser>
        <c:ser>
          <c:idx val="1"/>
          <c:order val="1"/>
          <c:tx>
            <c:strRef>
              <c:f>'DICIEMBRE 18'!$C$230</c:f>
              <c:strCache>
                <c:ptCount val="1"/>
                <c:pt idx="0">
                  <c:v>Mujer</c:v>
                </c:pt>
              </c:strCache>
            </c:strRef>
          </c:tx>
          <c:invertIfNegative val="0"/>
          <c:cat>
            <c:strRef>
              <c:f>'DICIEMBRE 18'!$A$231:$A$233</c:f>
              <c:strCache>
                <c:ptCount val="3"/>
                <c:pt idx="0">
                  <c:v>Sin Violencia</c:v>
                </c:pt>
                <c:pt idx="1">
                  <c:v>Con Violencia</c:v>
                </c:pt>
                <c:pt idx="2">
                  <c:v>Total</c:v>
                </c:pt>
              </c:strCache>
            </c:strRef>
          </c:cat>
          <c:val>
            <c:numRef>
              <c:f>'DICIEMBRE 18'!$C$231:$C$233</c:f>
              <c:numCache>
                <c:formatCode>General</c:formatCode>
                <c:ptCount val="3"/>
                <c:pt idx="0">
                  <c:v>1</c:v>
                </c:pt>
                <c:pt idx="1">
                  <c:v>2</c:v>
                </c:pt>
                <c:pt idx="2">
                  <c:v>3</c:v>
                </c:pt>
              </c:numCache>
            </c:numRef>
          </c:val>
        </c:ser>
        <c:dLbls>
          <c:showLegendKey val="0"/>
          <c:showVal val="0"/>
          <c:showCatName val="0"/>
          <c:showSerName val="0"/>
          <c:showPercent val="0"/>
          <c:showBubbleSize val="0"/>
        </c:dLbls>
        <c:gapWidth val="150"/>
        <c:axId val="356863464"/>
        <c:axId val="356859152"/>
      </c:barChart>
      <c:catAx>
        <c:axId val="356863464"/>
        <c:scaling>
          <c:orientation val="minMax"/>
        </c:scaling>
        <c:delete val="0"/>
        <c:axPos val="b"/>
        <c:numFmt formatCode="General" sourceLinked="0"/>
        <c:majorTickMark val="out"/>
        <c:minorTickMark val="none"/>
        <c:tickLblPos val="nextTo"/>
        <c:txPr>
          <a:bodyPr/>
          <a:lstStyle/>
          <a:p>
            <a:pPr>
              <a:defRPr lang="es-ES"/>
            </a:pPr>
            <a:endParaRPr lang="es-MX"/>
          </a:p>
        </c:txPr>
        <c:crossAx val="356859152"/>
        <c:crosses val="autoZero"/>
        <c:auto val="1"/>
        <c:lblAlgn val="ctr"/>
        <c:lblOffset val="100"/>
        <c:noMultiLvlLbl val="0"/>
      </c:catAx>
      <c:valAx>
        <c:axId val="3568591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346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'DICIEMBRE 18'!$B$253</c:f>
              <c:strCache>
                <c:ptCount val="1"/>
                <c:pt idx="0">
                  <c:v>Hombre</c:v>
                </c:pt>
              </c:strCache>
            </c:strRef>
          </c:tx>
          <c:invertIfNegative val="0"/>
          <c:cat>
            <c:strRef>
              <c:f>'DICIEMBRE 18'!$A$254:$A$258</c:f>
              <c:strCache>
                <c:ptCount val="5"/>
                <c:pt idx="0">
                  <c:v>Física</c:v>
                </c:pt>
                <c:pt idx="1">
                  <c:v>Psicológica</c:v>
                </c:pt>
                <c:pt idx="2">
                  <c:v>Económica</c:v>
                </c:pt>
                <c:pt idx="3">
                  <c:v>Sexual</c:v>
                </c:pt>
                <c:pt idx="4">
                  <c:v>Patrimonial</c:v>
                </c:pt>
              </c:strCache>
            </c:strRef>
          </c:cat>
          <c:val>
            <c:numRef>
              <c:f>'DICIEMBRE 18'!$B$254:$B$258</c:f>
              <c:numCache>
                <c:formatCode>General</c:formatCode>
                <c:ptCount val="5"/>
                <c:pt idx="0">
                  <c:v>0</c:v>
                </c:pt>
                <c:pt idx="1">
                  <c:v>0</c:v>
                </c:pt>
                <c:pt idx="2">
                  <c:v>0</c:v>
                </c:pt>
                <c:pt idx="3">
                  <c:v>0</c:v>
                </c:pt>
                <c:pt idx="4">
                  <c:v>0</c:v>
                </c:pt>
              </c:numCache>
            </c:numRef>
          </c:val>
        </c:ser>
        <c:ser>
          <c:idx val="1"/>
          <c:order val="1"/>
          <c:tx>
            <c:strRef>
              <c:f>'DICIEMBRE 18'!$C$253</c:f>
              <c:strCache>
                <c:ptCount val="1"/>
                <c:pt idx="0">
                  <c:v>Mujer</c:v>
                </c:pt>
              </c:strCache>
            </c:strRef>
          </c:tx>
          <c:invertIfNegative val="0"/>
          <c:cat>
            <c:strRef>
              <c:f>'DICIEMBRE 18'!$A$254:$A$258</c:f>
              <c:strCache>
                <c:ptCount val="5"/>
                <c:pt idx="0">
                  <c:v>Física</c:v>
                </c:pt>
                <c:pt idx="1">
                  <c:v>Psicológica</c:v>
                </c:pt>
                <c:pt idx="2">
                  <c:v>Económica</c:v>
                </c:pt>
                <c:pt idx="3">
                  <c:v>Sexual</c:v>
                </c:pt>
                <c:pt idx="4">
                  <c:v>Patrimonial</c:v>
                </c:pt>
              </c:strCache>
            </c:strRef>
          </c:cat>
          <c:val>
            <c:numRef>
              <c:f>'DICIEMBRE 18'!$C$254:$C$258</c:f>
              <c:numCache>
                <c:formatCode>General</c:formatCode>
                <c:ptCount val="5"/>
                <c:pt idx="0">
                  <c:v>2</c:v>
                </c:pt>
                <c:pt idx="1">
                  <c:v>2</c:v>
                </c:pt>
                <c:pt idx="2">
                  <c:v>2</c:v>
                </c:pt>
                <c:pt idx="3">
                  <c:v>1</c:v>
                </c:pt>
                <c:pt idx="4">
                  <c:v>1</c:v>
                </c:pt>
              </c:numCache>
            </c:numRef>
          </c:val>
        </c:ser>
        <c:dLbls>
          <c:showLegendKey val="0"/>
          <c:showVal val="0"/>
          <c:showCatName val="0"/>
          <c:showSerName val="0"/>
          <c:showPercent val="0"/>
          <c:showBubbleSize val="0"/>
        </c:dLbls>
        <c:gapWidth val="150"/>
        <c:axId val="356859544"/>
        <c:axId val="356857976"/>
      </c:barChart>
      <c:catAx>
        <c:axId val="356859544"/>
        <c:scaling>
          <c:orientation val="minMax"/>
        </c:scaling>
        <c:delete val="0"/>
        <c:axPos val="b"/>
        <c:numFmt formatCode="General" sourceLinked="0"/>
        <c:majorTickMark val="out"/>
        <c:minorTickMark val="none"/>
        <c:tickLblPos val="nextTo"/>
        <c:txPr>
          <a:bodyPr/>
          <a:lstStyle/>
          <a:p>
            <a:pPr>
              <a:defRPr lang="es-ES"/>
            </a:pPr>
            <a:endParaRPr lang="es-MX"/>
          </a:p>
        </c:txPr>
        <c:crossAx val="356857976"/>
        <c:crosses val="autoZero"/>
        <c:auto val="1"/>
        <c:lblAlgn val="ctr"/>
        <c:lblOffset val="100"/>
        <c:noMultiLvlLbl val="0"/>
      </c:catAx>
      <c:valAx>
        <c:axId val="3568579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595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'DICIEMBRE 18'!$B$284</c:f>
              <c:strCache>
                <c:ptCount val="1"/>
                <c:pt idx="0">
                  <c:v>Hombre</c:v>
                </c:pt>
              </c:strCache>
            </c:strRef>
          </c:tx>
          <c:invertIfNegative val="0"/>
          <c:cat>
            <c:strRef>
              <c:f>'DICIEMBRE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'DICIEMBRE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'DICIEMBRE 18'!$C$284</c:f>
              <c:strCache>
                <c:ptCount val="1"/>
                <c:pt idx="0">
                  <c:v>Mujer</c:v>
                </c:pt>
              </c:strCache>
            </c:strRef>
          </c:tx>
          <c:invertIfNegative val="0"/>
          <c:cat>
            <c:strRef>
              <c:f>'DICIEMBRE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'DICIEMBRE 18'!$C$285:$C$292</c:f>
              <c:numCache>
                <c:formatCode>General</c:formatCode>
                <c:ptCount val="8"/>
                <c:pt idx="0">
                  <c:v>2</c:v>
                </c:pt>
                <c:pt idx="1">
                  <c:v>0</c:v>
                </c:pt>
                <c:pt idx="2">
                  <c:v>0</c:v>
                </c:pt>
                <c:pt idx="3">
                  <c:v>0</c:v>
                </c:pt>
                <c:pt idx="4">
                  <c:v>0</c:v>
                </c:pt>
                <c:pt idx="5">
                  <c:v>0</c:v>
                </c:pt>
                <c:pt idx="6">
                  <c:v>0</c:v>
                </c:pt>
                <c:pt idx="7">
                  <c:v>2</c:v>
                </c:pt>
              </c:numCache>
            </c:numRef>
          </c:val>
        </c:ser>
        <c:dLbls>
          <c:showLegendKey val="0"/>
          <c:showVal val="0"/>
          <c:showCatName val="0"/>
          <c:showSerName val="0"/>
          <c:showPercent val="0"/>
          <c:showBubbleSize val="0"/>
        </c:dLbls>
        <c:gapWidth val="150"/>
        <c:axId val="356859936"/>
        <c:axId val="356860720"/>
      </c:barChart>
      <c:catAx>
        <c:axId val="356859936"/>
        <c:scaling>
          <c:orientation val="minMax"/>
        </c:scaling>
        <c:delete val="0"/>
        <c:axPos val="b"/>
        <c:numFmt formatCode="General" sourceLinked="0"/>
        <c:majorTickMark val="out"/>
        <c:minorTickMark val="none"/>
        <c:tickLblPos val="nextTo"/>
        <c:txPr>
          <a:bodyPr/>
          <a:lstStyle/>
          <a:p>
            <a:pPr>
              <a:defRPr lang="es-ES"/>
            </a:pPr>
            <a:endParaRPr lang="es-MX"/>
          </a:p>
        </c:txPr>
        <c:crossAx val="356860720"/>
        <c:crosses val="autoZero"/>
        <c:auto val="1"/>
        <c:lblAlgn val="ctr"/>
        <c:lblOffset val="100"/>
        <c:noMultiLvlLbl val="0"/>
      </c:catAx>
      <c:valAx>
        <c:axId val="356860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599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6862680"/>
        <c:axId val="356861504"/>
      </c:barChart>
      <c:catAx>
        <c:axId val="3568626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6861504"/>
        <c:crosses val="autoZero"/>
        <c:auto val="1"/>
        <c:lblAlgn val="ctr"/>
        <c:lblOffset val="100"/>
        <c:tickLblSkip val="1"/>
        <c:tickMarkSkip val="1"/>
        <c:noMultiLvlLbl val="0"/>
      </c:catAx>
      <c:valAx>
        <c:axId val="356861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68626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6863072"/>
        <c:axId val="356871696"/>
      </c:barChart>
      <c:catAx>
        <c:axId val="356863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6871696"/>
        <c:crosses val="autoZero"/>
        <c:auto val="1"/>
        <c:lblAlgn val="ctr"/>
        <c:lblOffset val="100"/>
        <c:tickLblSkip val="1"/>
        <c:tickMarkSkip val="1"/>
        <c:noMultiLvlLbl val="0"/>
      </c:catAx>
      <c:valAx>
        <c:axId val="356871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6863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'ENERO 19 '!$B$8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'ENERO 19 '!$A$9:$A$12</c:f>
              <c:strCache>
                <c:ptCount val="4"/>
                <c:pt idx="0">
                  <c:v>Orientación Psicológica  </c:v>
                </c:pt>
                <c:pt idx="1">
                  <c:v>Asesoria Jurídica </c:v>
                </c:pt>
                <c:pt idx="2">
                  <c:v>Trabajo Social</c:v>
                </c:pt>
                <c:pt idx="3">
                  <c:v>Total</c:v>
                </c:pt>
              </c:strCache>
            </c:strRef>
          </c:cat>
          <c:val>
            <c:numRef>
              <c:f>'ENERO 19 '!$B$9:$B$12</c:f>
              <c:numCache>
                <c:formatCode>General</c:formatCode>
                <c:ptCount val="4"/>
                <c:pt idx="0">
                  <c:v>1</c:v>
                </c:pt>
                <c:pt idx="1">
                  <c:v>2</c:v>
                </c:pt>
                <c:pt idx="2">
                  <c:v>0</c:v>
                </c:pt>
                <c:pt idx="3">
                  <c:v>3</c:v>
                </c:pt>
              </c:numCache>
            </c:numRef>
          </c:val>
        </c:ser>
        <c:ser>
          <c:idx val="1"/>
          <c:order val="1"/>
          <c:tx>
            <c:strRef>
              <c:f>'ENERO 19 '!$C$8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'ENERO 19 '!$A$9:$A$12</c:f>
              <c:strCache>
                <c:ptCount val="4"/>
                <c:pt idx="0">
                  <c:v>Orientación Psicológica  </c:v>
                </c:pt>
                <c:pt idx="1">
                  <c:v>Asesoria Jurídica </c:v>
                </c:pt>
                <c:pt idx="2">
                  <c:v>Trabajo Social</c:v>
                </c:pt>
                <c:pt idx="3">
                  <c:v>Total</c:v>
                </c:pt>
              </c:strCache>
            </c:strRef>
          </c:cat>
          <c:val>
            <c:numRef>
              <c:f>'ENERO 19 '!$C$9:$C$12</c:f>
              <c:numCache>
                <c:formatCode>General</c:formatCode>
                <c:ptCount val="4"/>
                <c:pt idx="0">
                  <c:v>2</c:v>
                </c:pt>
                <c:pt idx="1">
                  <c:v>3</c:v>
                </c:pt>
                <c:pt idx="2">
                  <c:v>0</c:v>
                </c:pt>
                <c:pt idx="3">
                  <c:v>5</c:v>
                </c:pt>
              </c:numCache>
            </c:numRef>
          </c:val>
        </c:ser>
        <c:dLbls>
          <c:showLegendKey val="0"/>
          <c:showVal val="1"/>
          <c:showCatName val="0"/>
          <c:showSerName val="0"/>
          <c:showPercent val="0"/>
          <c:showBubbleSize val="0"/>
        </c:dLbls>
        <c:gapWidth val="75"/>
        <c:axId val="356871304"/>
        <c:axId val="356870520"/>
      </c:barChart>
      <c:catAx>
        <c:axId val="356871304"/>
        <c:scaling>
          <c:orientation val="minMax"/>
        </c:scaling>
        <c:delete val="0"/>
        <c:axPos val="b"/>
        <c:numFmt formatCode="General" sourceLinked="0"/>
        <c:majorTickMark val="none"/>
        <c:minorTickMark val="none"/>
        <c:tickLblPos val="nextTo"/>
        <c:txPr>
          <a:bodyPr/>
          <a:lstStyle/>
          <a:p>
            <a:pPr>
              <a:defRPr lang="es-ES"/>
            </a:pPr>
            <a:endParaRPr lang="es-MX"/>
          </a:p>
        </c:txPr>
        <c:crossAx val="356870520"/>
        <c:crosses val="autoZero"/>
        <c:auto val="1"/>
        <c:lblAlgn val="ctr"/>
        <c:lblOffset val="100"/>
        <c:noMultiLvlLbl val="0"/>
      </c:catAx>
      <c:valAx>
        <c:axId val="356870520"/>
        <c:scaling>
          <c:orientation val="minMax"/>
        </c:scaling>
        <c:delete val="0"/>
        <c:axPos val="l"/>
        <c:numFmt formatCode="General" sourceLinked="1"/>
        <c:majorTickMark val="none"/>
        <c:minorTickMark val="none"/>
        <c:tickLblPos val="nextTo"/>
        <c:txPr>
          <a:bodyPr/>
          <a:lstStyle/>
          <a:p>
            <a:pPr>
              <a:defRPr lang="es-ES"/>
            </a:pPr>
            <a:endParaRPr lang="es-MX"/>
          </a:p>
        </c:txPr>
        <c:crossAx val="356871304"/>
        <c:crosses val="autoZero"/>
        <c:crossBetween val="between"/>
      </c:valAx>
    </c:plotArea>
    <c:legend>
      <c:legendPos val="b"/>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'!$B$32</c:f>
              <c:strCache>
                <c:ptCount val="1"/>
                <c:pt idx="0">
                  <c:v>Hombre</c:v>
                </c:pt>
              </c:strCache>
            </c:strRef>
          </c:tx>
          <c:invertIfNegative val="0"/>
          <c:cat>
            <c:strRef>
              <c:f>'ENERO 19 '!$A$33:$A$37</c:f>
              <c:strCache>
                <c:ptCount val="5"/>
                <c:pt idx="0">
                  <c:v>Orientación psicológica</c:v>
                </c:pt>
                <c:pt idx="1">
                  <c:v>Asesoria Jurídica</c:v>
                </c:pt>
                <c:pt idx="2">
                  <c:v>Trabajo social</c:v>
                </c:pt>
                <c:pt idx="3">
                  <c:v>Canalización</c:v>
                </c:pt>
                <c:pt idx="4">
                  <c:v>Total</c:v>
                </c:pt>
              </c:strCache>
            </c:strRef>
          </c:cat>
          <c:val>
            <c:numRef>
              <c:f>'ENERO 19 '!$B$33:$B$37</c:f>
              <c:numCache>
                <c:formatCode>General</c:formatCode>
                <c:ptCount val="5"/>
                <c:pt idx="0">
                  <c:v>1</c:v>
                </c:pt>
                <c:pt idx="1">
                  <c:v>2</c:v>
                </c:pt>
                <c:pt idx="2">
                  <c:v>0</c:v>
                </c:pt>
                <c:pt idx="3">
                  <c:v>2</c:v>
                </c:pt>
                <c:pt idx="4">
                  <c:v>5</c:v>
                </c:pt>
              </c:numCache>
            </c:numRef>
          </c:val>
        </c:ser>
        <c:ser>
          <c:idx val="1"/>
          <c:order val="1"/>
          <c:tx>
            <c:strRef>
              <c:f>'ENERO 19 '!$C$32</c:f>
              <c:strCache>
                <c:ptCount val="1"/>
                <c:pt idx="0">
                  <c:v>Mujer</c:v>
                </c:pt>
              </c:strCache>
            </c:strRef>
          </c:tx>
          <c:invertIfNegative val="0"/>
          <c:cat>
            <c:strRef>
              <c:f>'ENERO 19 '!$A$33:$A$37</c:f>
              <c:strCache>
                <c:ptCount val="5"/>
                <c:pt idx="0">
                  <c:v>Orientación psicológica</c:v>
                </c:pt>
                <c:pt idx="1">
                  <c:v>Asesoria Jurídica</c:v>
                </c:pt>
                <c:pt idx="2">
                  <c:v>Trabajo social</c:v>
                </c:pt>
                <c:pt idx="3">
                  <c:v>Canalización</c:v>
                </c:pt>
                <c:pt idx="4">
                  <c:v>Total</c:v>
                </c:pt>
              </c:strCache>
            </c:strRef>
          </c:cat>
          <c:val>
            <c:numRef>
              <c:f>'ENERO 19 '!$C$33:$C$37</c:f>
              <c:numCache>
                <c:formatCode>General</c:formatCode>
                <c:ptCount val="5"/>
                <c:pt idx="0">
                  <c:v>2</c:v>
                </c:pt>
                <c:pt idx="1">
                  <c:v>3</c:v>
                </c:pt>
                <c:pt idx="2">
                  <c:v>0</c:v>
                </c:pt>
                <c:pt idx="3">
                  <c:v>3</c:v>
                </c:pt>
                <c:pt idx="4">
                  <c:v>8</c:v>
                </c:pt>
              </c:numCache>
            </c:numRef>
          </c:val>
        </c:ser>
        <c:dLbls>
          <c:showLegendKey val="0"/>
          <c:showVal val="0"/>
          <c:showCatName val="0"/>
          <c:showSerName val="0"/>
          <c:showPercent val="0"/>
          <c:showBubbleSize val="0"/>
        </c:dLbls>
        <c:gapWidth val="150"/>
        <c:axId val="356880712"/>
        <c:axId val="356873656"/>
      </c:barChart>
      <c:catAx>
        <c:axId val="356880712"/>
        <c:scaling>
          <c:orientation val="minMax"/>
        </c:scaling>
        <c:delete val="0"/>
        <c:axPos val="b"/>
        <c:numFmt formatCode="General" sourceLinked="0"/>
        <c:majorTickMark val="out"/>
        <c:minorTickMark val="none"/>
        <c:tickLblPos val="nextTo"/>
        <c:txPr>
          <a:bodyPr/>
          <a:lstStyle/>
          <a:p>
            <a:pPr>
              <a:defRPr lang="es-ES"/>
            </a:pPr>
            <a:endParaRPr lang="es-MX"/>
          </a:p>
        </c:txPr>
        <c:crossAx val="356873656"/>
        <c:crosses val="autoZero"/>
        <c:auto val="1"/>
        <c:lblAlgn val="ctr"/>
        <c:lblOffset val="100"/>
        <c:noMultiLvlLbl val="0"/>
      </c:catAx>
      <c:valAx>
        <c:axId val="3568736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8071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'ENERO 19 '!$B$58</c:f>
              <c:strCache>
                <c:ptCount val="1"/>
                <c:pt idx="0">
                  <c:v>Hombre</c:v>
                </c:pt>
              </c:strCache>
            </c:strRef>
          </c:tx>
          <c:invertIfNegative val="0"/>
          <c:cat>
            <c:strRef>
              <c:f>'ENERO 19 '!$A$59:$A$64</c:f>
              <c:strCache>
                <c:ptCount val="6"/>
                <c:pt idx="0">
                  <c:v>Menor de 15 años</c:v>
                </c:pt>
                <c:pt idx="1">
                  <c:v>de 15 a 29 años</c:v>
                </c:pt>
                <c:pt idx="2">
                  <c:v>de 30 a 44 años</c:v>
                </c:pt>
                <c:pt idx="3">
                  <c:v>de 45 a 59 años</c:v>
                </c:pt>
                <c:pt idx="4">
                  <c:v>60 años y más</c:v>
                </c:pt>
                <c:pt idx="5">
                  <c:v>No Especificado</c:v>
                </c:pt>
              </c:strCache>
            </c:strRef>
          </c:cat>
          <c:val>
            <c:numRef>
              <c:f>'ENERO 19 '!$B$59:$B$64</c:f>
              <c:numCache>
                <c:formatCode>General</c:formatCode>
                <c:ptCount val="6"/>
                <c:pt idx="0">
                  <c:v>0</c:v>
                </c:pt>
                <c:pt idx="1">
                  <c:v>1</c:v>
                </c:pt>
                <c:pt idx="2">
                  <c:v>1</c:v>
                </c:pt>
                <c:pt idx="3">
                  <c:v>0</c:v>
                </c:pt>
                <c:pt idx="4">
                  <c:v>0</c:v>
                </c:pt>
                <c:pt idx="5">
                  <c:v>0</c:v>
                </c:pt>
              </c:numCache>
            </c:numRef>
          </c:val>
        </c:ser>
        <c:ser>
          <c:idx val="1"/>
          <c:order val="1"/>
          <c:tx>
            <c:strRef>
              <c:f>'ENERO 19 '!$C$58</c:f>
              <c:strCache>
                <c:ptCount val="1"/>
                <c:pt idx="0">
                  <c:v>Mujer</c:v>
                </c:pt>
              </c:strCache>
            </c:strRef>
          </c:tx>
          <c:invertIfNegative val="0"/>
          <c:cat>
            <c:strRef>
              <c:f>'ENERO 19 '!$A$59:$A$64</c:f>
              <c:strCache>
                <c:ptCount val="6"/>
                <c:pt idx="0">
                  <c:v>Menor de 15 años</c:v>
                </c:pt>
                <c:pt idx="1">
                  <c:v>de 15 a 29 años</c:v>
                </c:pt>
                <c:pt idx="2">
                  <c:v>de 30 a 44 años</c:v>
                </c:pt>
                <c:pt idx="3">
                  <c:v>de 45 a 59 años</c:v>
                </c:pt>
                <c:pt idx="4">
                  <c:v>60 años y más</c:v>
                </c:pt>
                <c:pt idx="5">
                  <c:v>No Especificado</c:v>
                </c:pt>
              </c:strCache>
            </c:strRef>
          </c:cat>
          <c:val>
            <c:numRef>
              <c:f>'ENERO 19 '!$C$59:$C$64</c:f>
              <c:numCache>
                <c:formatCode>General</c:formatCode>
                <c:ptCount val="6"/>
                <c:pt idx="0">
                  <c:v>0</c:v>
                </c:pt>
                <c:pt idx="1">
                  <c:v>1</c:v>
                </c:pt>
                <c:pt idx="2">
                  <c:v>3</c:v>
                </c:pt>
                <c:pt idx="3">
                  <c:v>0</c:v>
                </c:pt>
                <c:pt idx="4">
                  <c:v>0</c:v>
                </c:pt>
                <c:pt idx="5">
                  <c:v>0</c:v>
                </c:pt>
              </c:numCache>
            </c:numRef>
          </c:val>
        </c:ser>
        <c:dLbls>
          <c:showLegendKey val="0"/>
          <c:showVal val="0"/>
          <c:showCatName val="0"/>
          <c:showSerName val="0"/>
          <c:showPercent val="0"/>
          <c:showBubbleSize val="0"/>
        </c:dLbls>
        <c:gapWidth val="150"/>
        <c:axId val="356879536"/>
        <c:axId val="356880320"/>
      </c:barChart>
      <c:catAx>
        <c:axId val="356879536"/>
        <c:scaling>
          <c:orientation val="minMax"/>
        </c:scaling>
        <c:delete val="0"/>
        <c:axPos val="b"/>
        <c:numFmt formatCode="General" sourceLinked="0"/>
        <c:majorTickMark val="out"/>
        <c:minorTickMark val="none"/>
        <c:tickLblPos val="nextTo"/>
        <c:txPr>
          <a:bodyPr/>
          <a:lstStyle/>
          <a:p>
            <a:pPr>
              <a:defRPr lang="es-ES" sz="800"/>
            </a:pPr>
            <a:endParaRPr lang="es-MX"/>
          </a:p>
        </c:txPr>
        <c:crossAx val="356880320"/>
        <c:crosses val="autoZero"/>
        <c:auto val="1"/>
        <c:lblAlgn val="ctr"/>
        <c:lblOffset val="100"/>
        <c:noMultiLvlLbl val="0"/>
      </c:catAx>
      <c:valAx>
        <c:axId val="3568803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953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5832"/>
        <c:axId val="325167008"/>
      </c:barChart>
      <c:catAx>
        <c:axId val="3251658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7008"/>
        <c:crosses val="autoZero"/>
        <c:auto val="1"/>
        <c:lblAlgn val="ctr"/>
        <c:lblOffset val="100"/>
        <c:tickLblSkip val="1"/>
        <c:tickMarkSkip val="1"/>
        <c:noMultiLvlLbl val="0"/>
      </c:catAx>
      <c:valAx>
        <c:axId val="32516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58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'!$B$91</c:f>
              <c:strCache>
                <c:ptCount val="1"/>
                <c:pt idx="0">
                  <c:v>Hombre</c:v>
                </c:pt>
              </c:strCache>
            </c:strRef>
          </c:tx>
          <c:invertIfNegative val="0"/>
          <c:cat>
            <c:strRef>
              <c:f>'ENERO 19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 19 '!$B$92:$B$98</c:f>
              <c:numCache>
                <c:formatCode>General</c:formatCode>
                <c:ptCount val="7"/>
                <c:pt idx="0">
                  <c:v>0</c:v>
                </c:pt>
                <c:pt idx="1">
                  <c:v>0</c:v>
                </c:pt>
                <c:pt idx="2">
                  <c:v>1</c:v>
                </c:pt>
                <c:pt idx="3">
                  <c:v>0</c:v>
                </c:pt>
                <c:pt idx="4">
                  <c:v>1</c:v>
                </c:pt>
                <c:pt idx="5">
                  <c:v>0</c:v>
                </c:pt>
                <c:pt idx="6">
                  <c:v>2</c:v>
                </c:pt>
              </c:numCache>
            </c:numRef>
          </c:val>
        </c:ser>
        <c:ser>
          <c:idx val="1"/>
          <c:order val="1"/>
          <c:tx>
            <c:strRef>
              <c:f>'ENERO 19 '!$C$91</c:f>
              <c:strCache>
                <c:ptCount val="1"/>
                <c:pt idx="0">
                  <c:v>Mujer</c:v>
                </c:pt>
              </c:strCache>
            </c:strRef>
          </c:tx>
          <c:invertIfNegative val="0"/>
          <c:cat>
            <c:strRef>
              <c:f>'ENERO 19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 19 '!$C$92:$C$98</c:f>
              <c:numCache>
                <c:formatCode>General</c:formatCode>
                <c:ptCount val="7"/>
                <c:pt idx="0">
                  <c:v>0</c:v>
                </c:pt>
                <c:pt idx="1">
                  <c:v>2</c:v>
                </c:pt>
                <c:pt idx="2">
                  <c:v>2</c:v>
                </c:pt>
                <c:pt idx="3">
                  <c:v>0</c:v>
                </c:pt>
                <c:pt idx="4">
                  <c:v>0</c:v>
                </c:pt>
                <c:pt idx="5">
                  <c:v>0</c:v>
                </c:pt>
                <c:pt idx="6">
                  <c:v>4</c:v>
                </c:pt>
              </c:numCache>
            </c:numRef>
          </c:val>
        </c:ser>
        <c:dLbls>
          <c:showLegendKey val="0"/>
          <c:showVal val="0"/>
          <c:showCatName val="0"/>
          <c:showSerName val="0"/>
          <c:showPercent val="0"/>
          <c:showBubbleSize val="0"/>
        </c:dLbls>
        <c:gapWidth val="150"/>
        <c:axId val="356875616"/>
        <c:axId val="356870128"/>
      </c:barChart>
      <c:catAx>
        <c:axId val="356875616"/>
        <c:scaling>
          <c:orientation val="minMax"/>
        </c:scaling>
        <c:delete val="0"/>
        <c:axPos val="b"/>
        <c:numFmt formatCode="General" sourceLinked="0"/>
        <c:majorTickMark val="out"/>
        <c:minorTickMark val="none"/>
        <c:tickLblPos val="nextTo"/>
        <c:txPr>
          <a:bodyPr/>
          <a:lstStyle/>
          <a:p>
            <a:pPr>
              <a:defRPr lang="es-ES"/>
            </a:pPr>
            <a:endParaRPr lang="es-MX"/>
          </a:p>
        </c:txPr>
        <c:crossAx val="356870128"/>
        <c:crosses val="autoZero"/>
        <c:auto val="1"/>
        <c:lblAlgn val="ctr"/>
        <c:lblOffset val="100"/>
        <c:noMultiLvlLbl val="0"/>
      </c:catAx>
      <c:valAx>
        <c:axId val="3568701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561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'!$B$122</c:f>
              <c:strCache>
                <c:ptCount val="1"/>
                <c:pt idx="0">
                  <c:v>Hombre</c:v>
                </c:pt>
              </c:strCache>
            </c:strRef>
          </c:tx>
          <c:invertIfNegative val="0"/>
          <c:cat>
            <c:strRef>
              <c:f>'ENERO 19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 19 '!$B$123:$B$131</c:f>
              <c:numCache>
                <c:formatCode>General</c:formatCode>
                <c:ptCount val="9"/>
                <c:pt idx="0">
                  <c:v>0</c:v>
                </c:pt>
                <c:pt idx="1">
                  <c:v>2</c:v>
                </c:pt>
                <c:pt idx="2">
                  <c:v>0</c:v>
                </c:pt>
                <c:pt idx="3">
                  <c:v>0</c:v>
                </c:pt>
                <c:pt idx="4">
                  <c:v>0</c:v>
                </c:pt>
                <c:pt idx="5">
                  <c:v>0</c:v>
                </c:pt>
                <c:pt idx="6">
                  <c:v>0</c:v>
                </c:pt>
                <c:pt idx="7">
                  <c:v>0</c:v>
                </c:pt>
                <c:pt idx="8">
                  <c:v>2</c:v>
                </c:pt>
              </c:numCache>
            </c:numRef>
          </c:val>
        </c:ser>
        <c:ser>
          <c:idx val="1"/>
          <c:order val="1"/>
          <c:tx>
            <c:strRef>
              <c:f>'ENERO 19 '!$C$122</c:f>
              <c:strCache>
                <c:ptCount val="1"/>
                <c:pt idx="0">
                  <c:v>Mujer</c:v>
                </c:pt>
              </c:strCache>
            </c:strRef>
          </c:tx>
          <c:invertIfNegative val="0"/>
          <c:cat>
            <c:strRef>
              <c:f>'ENERO 19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 19 '!$C$123:$C$131</c:f>
              <c:numCache>
                <c:formatCode>General</c:formatCode>
                <c:ptCount val="9"/>
                <c:pt idx="0">
                  <c:v>0</c:v>
                </c:pt>
                <c:pt idx="1">
                  <c:v>4</c:v>
                </c:pt>
                <c:pt idx="2">
                  <c:v>0</c:v>
                </c:pt>
                <c:pt idx="3">
                  <c:v>0</c:v>
                </c:pt>
                <c:pt idx="4">
                  <c:v>0</c:v>
                </c:pt>
                <c:pt idx="5">
                  <c:v>0</c:v>
                </c:pt>
                <c:pt idx="6">
                  <c:v>0</c:v>
                </c:pt>
                <c:pt idx="7">
                  <c:v>0</c:v>
                </c:pt>
                <c:pt idx="8">
                  <c:v>4</c:v>
                </c:pt>
              </c:numCache>
            </c:numRef>
          </c:val>
        </c:ser>
        <c:dLbls>
          <c:showLegendKey val="0"/>
          <c:showVal val="0"/>
          <c:showCatName val="0"/>
          <c:showSerName val="0"/>
          <c:showPercent val="0"/>
          <c:showBubbleSize val="0"/>
        </c:dLbls>
        <c:gapWidth val="150"/>
        <c:axId val="356870912"/>
        <c:axId val="356878360"/>
      </c:barChart>
      <c:catAx>
        <c:axId val="356870912"/>
        <c:scaling>
          <c:orientation val="minMax"/>
        </c:scaling>
        <c:delete val="0"/>
        <c:axPos val="b"/>
        <c:numFmt formatCode="General" sourceLinked="0"/>
        <c:majorTickMark val="out"/>
        <c:minorTickMark val="none"/>
        <c:tickLblPos val="nextTo"/>
        <c:txPr>
          <a:bodyPr/>
          <a:lstStyle/>
          <a:p>
            <a:pPr>
              <a:defRPr lang="es-ES"/>
            </a:pPr>
            <a:endParaRPr lang="es-MX"/>
          </a:p>
        </c:txPr>
        <c:crossAx val="356878360"/>
        <c:crosses val="autoZero"/>
        <c:auto val="1"/>
        <c:lblAlgn val="ctr"/>
        <c:lblOffset val="100"/>
        <c:noMultiLvlLbl val="0"/>
      </c:catAx>
      <c:valAx>
        <c:axId val="3568783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0912"/>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'!$B$155</c:f>
              <c:strCache>
                <c:ptCount val="1"/>
                <c:pt idx="0">
                  <c:v>Hombre</c:v>
                </c:pt>
              </c:strCache>
            </c:strRef>
          </c:tx>
          <c:invertIfNegative val="0"/>
          <c:cat>
            <c:strRef>
              <c:f>'ENERO 19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 19 '!$B$156:$B$164</c:f>
              <c:numCache>
                <c:formatCode>General</c:formatCode>
                <c:ptCount val="9"/>
                <c:pt idx="0">
                  <c:v>0</c:v>
                </c:pt>
                <c:pt idx="1">
                  <c:v>0</c:v>
                </c:pt>
                <c:pt idx="2">
                  <c:v>0</c:v>
                </c:pt>
                <c:pt idx="3">
                  <c:v>2</c:v>
                </c:pt>
                <c:pt idx="4">
                  <c:v>0</c:v>
                </c:pt>
                <c:pt idx="5">
                  <c:v>0</c:v>
                </c:pt>
                <c:pt idx="6">
                  <c:v>0</c:v>
                </c:pt>
                <c:pt idx="7">
                  <c:v>0</c:v>
                </c:pt>
                <c:pt idx="8">
                  <c:v>2</c:v>
                </c:pt>
              </c:numCache>
            </c:numRef>
          </c:val>
        </c:ser>
        <c:ser>
          <c:idx val="1"/>
          <c:order val="1"/>
          <c:tx>
            <c:strRef>
              <c:f>'ENERO 19 '!$C$155</c:f>
              <c:strCache>
                <c:ptCount val="1"/>
                <c:pt idx="0">
                  <c:v>Mujer</c:v>
                </c:pt>
              </c:strCache>
            </c:strRef>
          </c:tx>
          <c:invertIfNegative val="0"/>
          <c:cat>
            <c:strRef>
              <c:f>'ENERO 19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 19 '!$C$156:$C$164</c:f>
              <c:numCache>
                <c:formatCode>General</c:formatCode>
                <c:ptCount val="9"/>
                <c:pt idx="0">
                  <c:v>3</c:v>
                </c:pt>
                <c:pt idx="1">
                  <c:v>0</c:v>
                </c:pt>
                <c:pt idx="2">
                  <c:v>0</c:v>
                </c:pt>
                <c:pt idx="3">
                  <c:v>1</c:v>
                </c:pt>
                <c:pt idx="4">
                  <c:v>0</c:v>
                </c:pt>
                <c:pt idx="5">
                  <c:v>0</c:v>
                </c:pt>
                <c:pt idx="6">
                  <c:v>0</c:v>
                </c:pt>
                <c:pt idx="7">
                  <c:v>0</c:v>
                </c:pt>
                <c:pt idx="8">
                  <c:v>4</c:v>
                </c:pt>
              </c:numCache>
            </c:numRef>
          </c:val>
        </c:ser>
        <c:dLbls>
          <c:showLegendKey val="0"/>
          <c:showVal val="0"/>
          <c:showCatName val="0"/>
          <c:showSerName val="0"/>
          <c:showPercent val="0"/>
          <c:showBubbleSize val="0"/>
        </c:dLbls>
        <c:gapWidth val="150"/>
        <c:axId val="356875224"/>
        <c:axId val="356876792"/>
      </c:barChart>
      <c:catAx>
        <c:axId val="356875224"/>
        <c:scaling>
          <c:orientation val="minMax"/>
        </c:scaling>
        <c:delete val="0"/>
        <c:axPos val="b"/>
        <c:numFmt formatCode="General" sourceLinked="0"/>
        <c:majorTickMark val="out"/>
        <c:minorTickMark val="none"/>
        <c:tickLblPos val="nextTo"/>
        <c:txPr>
          <a:bodyPr/>
          <a:lstStyle/>
          <a:p>
            <a:pPr>
              <a:defRPr lang="es-ES"/>
            </a:pPr>
            <a:endParaRPr lang="es-MX"/>
          </a:p>
        </c:txPr>
        <c:crossAx val="356876792"/>
        <c:crosses val="autoZero"/>
        <c:auto val="1"/>
        <c:lblAlgn val="ctr"/>
        <c:lblOffset val="100"/>
        <c:noMultiLvlLbl val="0"/>
      </c:catAx>
      <c:valAx>
        <c:axId val="3568767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5224"/>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'!$B$202</c:f>
              <c:strCache>
                <c:ptCount val="1"/>
                <c:pt idx="0">
                  <c:v>Hombre</c:v>
                </c:pt>
              </c:strCache>
            </c:strRef>
          </c:tx>
          <c:invertIfNegative val="0"/>
          <c:cat>
            <c:strRef>
              <c:f>'ENERO 19 '!$A$203:$A$206</c:f>
              <c:strCache>
                <c:ptCount val="4"/>
                <c:pt idx="0">
                  <c:v>Jalisco</c:v>
                </c:pt>
                <c:pt idx="1">
                  <c:v>Otros</c:v>
                </c:pt>
                <c:pt idx="2">
                  <c:v>No Especificado</c:v>
                </c:pt>
                <c:pt idx="3">
                  <c:v>Total</c:v>
                </c:pt>
              </c:strCache>
            </c:strRef>
          </c:cat>
          <c:val>
            <c:numRef>
              <c:f>'ENERO 19 '!$B$203:$B$206</c:f>
              <c:numCache>
                <c:formatCode>General</c:formatCode>
                <c:ptCount val="4"/>
                <c:pt idx="0">
                  <c:v>2</c:v>
                </c:pt>
                <c:pt idx="1">
                  <c:v>0</c:v>
                </c:pt>
                <c:pt idx="2">
                  <c:v>0</c:v>
                </c:pt>
                <c:pt idx="3">
                  <c:v>2</c:v>
                </c:pt>
              </c:numCache>
            </c:numRef>
          </c:val>
        </c:ser>
        <c:ser>
          <c:idx val="1"/>
          <c:order val="1"/>
          <c:tx>
            <c:strRef>
              <c:f>'ENERO 19 '!$C$202</c:f>
              <c:strCache>
                <c:ptCount val="1"/>
                <c:pt idx="0">
                  <c:v>Mujer</c:v>
                </c:pt>
              </c:strCache>
            </c:strRef>
          </c:tx>
          <c:invertIfNegative val="0"/>
          <c:cat>
            <c:strRef>
              <c:f>'ENERO 19 '!$A$203:$A$206</c:f>
              <c:strCache>
                <c:ptCount val="4"/>
                <c:pt idx="0">
                  <c:v>Jalisco</c:v>
                </c:pt>
                <c:pt idx="1">
                  <c:v>Otros</c:v>
                </c:pt>
                <c:pt idx="2">
                  <c:v>No Especificado</c:v>
                </c:pt>
                <c:pt idx="3">
                  <c:v>Total</c:v>
                </c:pt>
              </c:strCache>
            </c:strRef>
          </c:cat>
          <c:val>
            <c:numRef>
              <c:f>'ENERO 19 '!$C$203:$C$206</c:f>
              <c:numCache>
                <c:formatCode>General</c:formatCode>
                <c:ptCount val="4"/>
                <c:pt idx="0">
                  <c:v>4</c:v>
                </c:pt>
                <c:pt idx="1">
                  <c:v>0</c:v>
                </c:pt>
                <c:pt idx="2">
                  <c:v>0</c:v>
                </c:pt>
                <c:pt idx="3">
                  <c:v>4</c:v>
                </c:pt>
              </c:numCache>
            </c:numRef>
          </c:val>
        </c:ser>
        <c:dLbls>
          <c:showLegendKey val="0"/>
          <c:showVal val="0"/>
          <c:showCatName val="0"/>
          <c:showSerName val="0"/>
          <c:showPercent val="0"/>
          <c:showBubbleSize val="0"/>
        </c:dLbls>
        <c:gapWidth val="150"/>
        <c:axId val="356877184"/>
        <c:axId val="356879144"/>
      </c:barChart>
      <c:catAx>
        <c:axId val="356877184"/>
        <c:scaling>
          <c:orientation val="minMax"/>
        </c:scaling>
        <c:delete val="0"/>
        <c:axPos val="b"/>
        <c:numFmt formatCode="General" sourceLinked="0"/>
        <c:majorTickMark val="out"/>
        <c:minorTickMark val="none"/>
        <c:tickLblPos val="nextTo"/>
        <c:txPr>
          <a:bodyPr/>
          <a:lstStyle/>
          <a:p>
            <a:pPr>
              <a:defRPr lang="es-ES"/>
            </a:pPr>
            <a:endParaRPr lang="es-MX"/>
          </a:p>
        </c:txPr>
        <c:crossAx val="356879144"/>
        <c:crosses val="autoZero"/>
        <c:auto val="1"/>
        <c:lblAlgn val="ctr"/>
        <c:lblOffset val="100"/>
        <c:noMultiLvlLbl val="0"/>
      </c:catAx>
      <c:valAx>
        <c:axId val="35687914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7184"/>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'!$B$230</c:f>
              <c:strCache>
                <c:ptCount val="1"/>
                <c:pt idx="0">
                  <c:v>Hombre</c:v>
                </c:pt>
              </c:strCache>
            </c:strRef>
          </c:tx>
          <c:invertIfNegative val="0"/>
          <c:cat>
            <c:strRef>
              <c:f>'ENERO 19 '!$A$231:$A$233</c:f>
              <c:strCache>
                <c:ptCount val="3"/>
                <c:pt idx="0">
                  <c:v>Sin Violencia</c:v>
                </c:pt>
                <c:pt idx="1">
                  <c:v>Con Violencia</c:v>
                </c:pt>
                <c:pt idx="2">
                  <c:v>Total</c:v>
                </c:pt>
              </c:strCache>
            </c:strRef>
          </c:cat>
          <c:val>
            <c:numRef>
              <c:f>'ENERO 19 '!$B$231:$B$233</c:f>
              <c:numCache>
                <c:formatCode>General</c:formatCode>
                <c:ptCount val="3"/>
                <c:pt idx="0">
                  <c:v>1</c:v>
                </c:pt>
                <c:pt idx="1">
                  <c:v>1</c:v>
                </c:pt>
                <c:pt idx="2">
                  <c:v>2</c:v>
                </c:pt>
              </c:numCache>
            </c:numRef>
          </c:val>
        </c:ser>
        <c:ser>
          <c:idx val="1"/>
          <c:order val="1"/>
          <c:tx>
            <c:strRef>
              <c:f>'ENERO 19 '!$C$230</c:f>
              <c:strCache>
                <c:ptCount val="1"/>
                <c:pt idx="0">
                  <c:v>Mujer</c:v>
                </c:pt>
              </c:strCache>
            </c:strRef>
          </c:tx>
          <c:invertIfNegative val="0"/>
          <c:cat>
            <c:strRef>
              <c:f>'ENERO 19 '!$A$231:$A$233</c:f>
              <c:strCache>
                <c:ptCount val="3"/>
                <c:pt idx="0">
                  <c:v>Sin Violencia</c:v>
                </c:pt>
                <c:pt idx="1">
                  <c:v>Con Violencia</c:v>
                </c:pt>
                <c:pt idx="2">
                  <c:v>Total</c:v>
                </c:pt>
              </c:strCache>
            </c:strRef>
          </c:cat>
          <c:val>
            <c:numRef>
              <c:f>'ENERO 19 '!$C$231:$C$233</c:f>
              <c:numCache>
                <c:formatCode>General</c:formatCode>
                <c:ptCount val="3"/>
                <c:pt idx="0">
                  <c:v>0</c:v>
                </c:pt>
                <c:pt idx="1">
                  <c:v>4</c:v>
                </c:pt>
                <c:pt idx="2">
                  <c:v>4</c:v>
                </c:pt>
              </c:numCache>
            </c:numRef>
          </c:val>
        </c:ser>
        <c:dLbls>
          <c:showLegendKey val="0"/>
          <c:showVal val="0"/>
          <c:showCatName val="0"/>
          <c:showSerName val="0"/>
          <c:showPercent val="0"/>
          <c:showBubbleSize val="0"/>
        </c:dLbls>
        <c:gapWidth val="150"/>
        <c:axId val="356874048"/>
        <c:axId val="356877576"/>
      </c:barChart>
      <c:catAx>
        <c:axId val="356874048"/>
        <c:scaling>
          <c:orientation val="minMax"/>
        </c:scaling>
        <c:delete val="0"/>
        <c:axPos val="b"/>
        <c:numFmt formatCode="General" sourceLinked="0"/>
        <c:majorTickMark val="out"/>
        <c:minorTickMark val="none"/>
        <c:tickLblPos val="nextTo"/>
        <c:txPr>
          <a:bodyPr/>
          <a:lstStyle/>
          <a:p>
            <a:pPr>
              <a:defRPr lang="es-ES"/>
            </a:pPr>
            <a:endParaRPr lang="es-MX"/>
          </a:p>
        </c:txPr>
        <c:crossAx val="356877576"/>
        <c:crosses val="autoZero"/>
        <c:auto val="1"/>
        <c:lblAlgn val="ctr"/>
        <c:lblOffset val="100"/>
        <c:noMultiLvlLbl val="0"/>
      </c:catAx>
      <c:valAx>
        <c:axId val="3568775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4048"/>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'ENERO 19 '!$B$253</c:f>
              <c:strCache>
                <c:ptCount val="1"/>
                <c:pt idx="0">
                  <c:v>Hombre</c:v>
                </c:pt>
              </c:strCache>
            </c:strRef>
          </c:tx>
          <c:invertIfNegative val="0"/>
          <c:cat>
            <c:strRef>
              <c:f>'ENERO 19 '!$A$254:$A$258</c:f>
              <c:strCache>
                <c:ptCount val="5"/>
                <c:pt idx="0">
                  <c:v>Física</c:v>
                </c:pt>
                <c:pt idx="1">
                  <c:v>Psicológica</c:v>
                </c:pt>
                <c:pt idx="2">
                  <c:v>Económica</c:v>
                </c:pt>
                <c:pt idx="3">
                  <c:v>Sexual</c:v>
                </c:pt>
                <c:pt idx="4">
                  <c:v>Patrimonial</c:v>
                </c:pt>
              </c:strCache>
            </c:strRef>
          </c:cat>
          <c:val>
            <c:numRef>
              <c:f>'ENERO 19 '!$B$254:$B$258</c:f>
              <c:numCache>
                <c:formatCode>General</c:formatCode>
                <c:ptCount val="5"/>
                <c:pt idx="0">
                  <c:v>0</c:v>
                </c:pt>
                <c:pt idx="1">
                  <c:v>1</c:v>
                </c:pt>
                <c:pt idx="2">
                  <c:v>0</c:v>
                </c:pt>
                <c:pt idx="3">
                  <c:v>0</c:v>
                </c:pt>
                <c:pt idx="4">
                  <c:v>0</c:v>
                </c:pt>
              </c:numCache>
            </c:numRef>
          </c:val>
        </c:ser>
        <c:ser>
          <c:idx val="1"/>
          <c:order val="1"/>
          <c:tx>
            <c:strRef>
              <c:f>'ENERO 19 '!$C$253</c:f>
              <c:strCache>
                <c:ptCount val="1"/>
                <c:pt idx="0">
                  <c:v>Mujer</c:v>
                </c:pt>
              </c:strCache>
            </c:strRef>
          </c:tx>
          <c:invertIfNegative val="0"/>
          <c:cat>
            <c:strRef>
              <c:f>'ENERO 19 '!$A$254:$A$258</c:f>
              <c:strCache>
                <c:ptCount val="5"/>
                <c:pt idx="0">
                  <c:v>Física</c:v>
                </c:pt>
                <c:pt idx="1">
                  <c:v>Psicológica</c:v>
                </c:pt>
                <c:pt idx="2">
                  <c:v>Económica</c:v>
                </c:pt>
                <c:pt idx="3">
                  <c:v>Sexual</c:v>
                </c:pt>
                <c:pt idx="4">
                  <c:v>Patrimonial</c:v>
                </c:pt>
              </c:strCache>
            </c:strRef>
          </c:cat>
          <c:val>
            <c:numRef>
              <c:f>'ENERO 19 '!$C$254:$C$258</c:f>
              <c:numCache>
                <c:formatCode>General</c:formatCode>
                <c:ptCount val="5"/>
                <c:pt idx="0">
                  <c:v>3</c:v>
                </c:pt>
                <c:pt idx="1">
                  <c:v>4</c:v>
                </c:pt>
                <c:pt idx="2">
                  <c:v>4</c:v>
                </c:pt>
                <c:pt idx="3">
                  <c:v>1</c:v>
                </c:pt>
                <c:pt idx="4">
                  <c:v>4</c:v>
                </c:pt>
              </c:numCache>
            </c:numRef>
          </c:val>
        </c:ser>
        <c:dLbls>
          <c:showLegendKey val="0"/>
          <c:showVal val="0"/>
          <c:showCatName val="0"/>
          <c:showSerName val="0"/>
          <c:showPercent val="0"/>
          <c:showBubbleSize val="0"/>
        </c:dLbls>
        <c:gapWidth val="150"/>
        <c:axId val="356869736"/>
        <c:axId val="356872480"/>
      </c:barChart>
      <c:catAx>
        <c:axId val="356869736"/>
        <c:scaling>
          <c:orientation val="minMax"/>
        </c:scaling>
        <c:delete val="0"/>
        <c:axPos val="b"/>
        <c:numFmt formatCode="General" sourceLinked="0"/>
        <c:majorTickMark val="out"/>
        <c:minorTickMark val="none"/>
        <c:tickLblPos val="nextTo"/>
        <c:txPr>
          <a:bodyPr/>
          <a:lstStyle/>
          <a:p>
            <a:pPr>
              <a:defRPr lang="es-ES"/>
            </a:pPr>
            <a:endParaRPr lang="es-MX"/>
          </a:p>
        </c:txPr>
        <c:crossAx val="356872480"/>
        <c:crosses val="autoZero"/>
        <c:auto val="1"/>
        <c:lblAlgn val="ctr"/>
        <c:lblOffset val="100"/>
        <c:noMultiLvlLbl val="0"/>
      </c:catAx>
      <c:valAx>
        <c:axId val="3568724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6973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19 '!$B$284</c:f>
              <c:strCache>
                <c:ptCount val="1"/>
                <c:pt idx="0">
                  <c:v>Hombre</c:v>
                </c:pt>
              </c:strCache>
            </c:strRef>
          </c:tx>
          <c:invertIfNegative val="0"/>
          <c:cat>
            <c:strRef>
              <c:f>'ENERO 19 '!$A$285:$A$292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'ENERO 19 '!$B$285:$B$292</c:f>
              <c:numCache>
                <c:formatCode>General</c:formatCode>
                <c:ptCount val="8"/>
                <c:pt idx="0">
                  <c:v>1</c:v>
                </c:pt>
                <c:pt idx="1">
                  <c:v>0</c:v>
                </c:pt>
                <c:pt idx="2">
                  <c:v>0</c:v>
                </c:pt>
                <c:pt idx="3">
                  <c:v>0</c:v>
                </c:pt>
                <c:pt idx="4">
                  <c:v>0</c:v>
                </c:pt>
                <c:pt idx="5">
                  <c:v>0</c:v>
                </c:pt>
                <c:pt idx="6">
                  <c:v>0</c:v>
                </c:pt>
                <c:pt idx="7">
                  <c:v>1</c:v>
                </c:pt>
              </c:numCache>
            </c:numRef>
          </c:val>
        </c:ser>
        <c:ser>
          <c:idx val="1"/>
          <c:order val="1"/>
          <c:tx>
            <c:strRef>
              <c:f>'ENERO 19 '!$C$284</c:f>
              <c:strCache>
                <c:ptCount val="1"/>
                <c:pt idx="0">
                  <c:v>Mujer</c:v>
                </c:pt>
              </c:strCache>
            </c:strRef>
          </c:tx>
          <c:invertIfNegative val="0"/>
          <c:cat>
            <c:strRef>
              <c:f>'ENERO 19 '!$A$285:$A$292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'ENERO 19 '!$C$285:$C$292</c:f>
              <c:numCache>
                <c:formatCode>General</c:formatCode>
                <c:ptCount val="8"/>
                <c:pt idx="0">
                  <c:v>4</c:v>
                </c:pt>
                <c:pt idx="1">
                  <c:v>0</c:v>
                </c:pt>
                <c:pt idx="2">
                  <c:v>0</c:v>
                </c:pt>
                <c:pt idx="3">
                  <c:v>0</c:v>
                </c:pt>
                <c:pt idx="4">
                  <c:v>0</c:v>
                </c:pt>
                <c:pt idx="5">
                  <c:v>0</c:v>
                </c:pt>
                <c:pt idx="6">
                  <c:v>0</c:v>
                </c:pt>
                <c:pt idx="7">
                  <c:v>4</c:v>
                </c:pt>
              </c:numCache>
            </c:numRef>
          </c:val>
        </c:ser>
        <c:dLbls>
          <c:showLegendKey val="0"/>
          <c:showVal val="0"/>
          <c:showCatName val="0"/>
          <c:showSerName val="0"/>
          <c:showPercent val="0"/>
          <c:showBubbleSize val="0"/>
        </c:dLbls>
        <c:gapWidth val="150"/>
        <c:axId val="356874832"/>
        <c:axId val="356873264"/>
      </c:barChart>
      <c:catAx>
        <c:axId val="356874832"/>
        <c:scaling>
          <c:orientation val="minMax"/>
        </c:scaling>
        <c:delete val="0"/>
        <c:axPos val="b"/>
        <c:numFmt formatCode="General" sourceLinked="0"/>
        <c:majorTickMark val="out"/>
        <c:minorTickMark val="none"/>
        <c:tickLblPos val="nextTo"/>
        <c:txPr>
          <a:bodyPr/>
          <a:lstStyle/>
          <a:p>
            <a:pPr>
              <a:defRPr lang="es-ES"/>
            </a:pPr>
            <a:endParaRPr lang="es-MX"/>
          </a:p>
        </c:txPr>
        <c:crossAx val="356873264"/>
        <c:crosses val="autoZero"/>
        <c:auto val="1"/>
        <c:lblAlgn val="ctr"/>
        <c:lblOffset val="100"/>
        <c:noMultiLvlLbl val="0"/>
      </c:catAx>
      <c:valAx>
        <c:axId val="3568732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483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6886592"/>
        <c:axId val="356881104"/>
      </c:barChart>
      <c:catAx>
        <c:axId val="356886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6881104"/>
        <c:crosses val="autoZero"/>
        <c:auto val="1"/>
        <c:lblAlgn val="ctr"/>
        <c:lblOffset val="100"/>
        <c:tickLblSkip val="1"/>
        <c:tickMarkSkip val="1"/>
        <c:noMultiLvlLbl val="0"/>
      </c:catAx>
      <c:valAx>
        <c:axId val="356881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6886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6888160"/>
        <c:axId val="356881496"/>
      </c:barChart>
      <c:catAx>
        <c:axId val="356888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6881496"/>
        <c:crosses val="autoZero"/>
        <c:auto val="1"/>
        <c:lblAlgn val="ctr"/>
        <c:lblOffset val="100"/>
        <c:tickLblSkip val="1"/>
        <c:tickMarkSkip val="1"/>
        <c:noMultiLvlLbl val="0"/>
      </c:catAx>
      <c:valAx>
        <c:axId val="356881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6888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 2018'!$B$8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'FINAL 2018'!$A$9:$A$12</c:f>
              <c:strCache>
                <c:ptCount val="4"/>
                <c:pt idx="0">
                  <c:v>Orientación Psicológica  </c:v>
                </c:pt>
                <c:pt idx="1">
                  <c:v>Asesoria Jurídica </c:v>
                </c:pt>
                <c:pt idx="2">
                  <c:v>Trabajo Social</c:v>
                </c:pt>
                <c:pt idx="3">
                  <c:v>Total</c:v>
                </c:pt>
              </c:strCache>
            </c:strRef>
          </c:cat>
          <c:val>
            <c:numRef>
              <c:f>'FINAL 2018'!$B$9:$B$12</c:f>
              <c:numCache>
                <c:formatCode>General</c:formatCode>
                <c:ptCount val="4"/>
                <c:pt idx="0">
                  <c:v>2</c:v>
                </c:pt>
                <c:pt idx="1">
                  <c:v>5</c:v>
                </c:pt>
                <c:pt idx="2">
                  <c:v>2</c:v>
                </c:pt>
                <c:pt idx="3">
                  <c:v>9</c:v>
                </c:pt>
              </c:numCache>
            </c:numRef>
          </c:val>
        </c:ser>
        <c:ser>
          <c:idx val="1"/>
          <c:order val="1"/>
          <c:tx>
            <c:strRef>
              <c:f>'FINAL 2018'!$C$8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'FINAL 2018'!$A$9:$A$12</c:f>
              <c:strCache>
                <c:ptCount val="4"/>
                <c:pt idx="0">
                  <c:v>Orientación Psicológica  </c:v>
                </c:pt>
                <c:pt idx="1">
                  <c:v>Asesoria Jurídica </c:v>
                </c:pt>
                <c:pt idx="2">
                  <c:v>Trabajo Social</c:v>
                </c:pt>
                <c:pt idx="3">
                  <c:v>Total</c:v>
                </c:pt>
              </c:strCache>
            </c:strRef>
          </c:cat>
          <c:val>
            <c:numRef>
              <c:f>'FINAL 2018'!$C$9:$C$12</c:f>
              <c:numCache>
                <c:formatCode>General</c:formatCode>
                <c:ptCount val="4"/>
                <c:pt idx="0">
                  <c:v>19</c:v>
                </c:pt>
                <c:pt idx="1">
                  <c:v>30</c:v>
                </c:pt>
                <c:pt idx="2">
                  <c:v>10</c:v>
                </c:pt>
                <c:pt idx="3">
                  <c:v>59</c:v>
                </c:pt>
              </c:numCache>
            </c:numRef>
          </c:val>
        </c:ser>
        <c:dLbls>
          <c:showLegendKey val="0"/>
          <c:showVal val="1"/>
          <c:showCatName val="0"/>
          <c:showSerName val="0"/>
          <c:showPercent val="0"/>
          <c:showBubbleSize val="0"/>
        </c:dLbls>
        <c:gapWidth val="75"/>
        <c:axId val="356883064"/>
        <c:axId val="356884240"/>
      </c:barChart>
      <c:catAx>
        <c:axId val="356883064"/>
        <c:scaling>
          <c:orientation val="minMax"/>
        </c:scaling>
        <c:delete val="0"/>
        <c:axPos val="b"/>
        <c:numFmt formatCode="General" sourceLinked="0"/>
        <c:majorTickMark val="none"/>
        <c:minorTickMark val="none"/>
        <c:tickLblPos val="nextTo"/>
        <c:txPr>
          <a:bodyPr/>
          <a:lstStyle/>
          <a:p>
            <a:pPr>
              <a:defRPr lang="es-ES"/>
            </a:pPr>
            <a:endParaRPr lang="es-MX"/>
          </a:p>
        </c:txPr>
        <c:crossAx val="356884240"/>
        <c:crosses val="autoZero"/>
        <c:auto val="1"/>
        <c:lblAlgn val="ctr"/>
        <c:lblOffset val="100"/>
        <c:noMultiLvlLbl val="0"/>
      </c:catAx>
      <c:valAx>
        <c:axId val="356884240"/>
        <c:scaling>
          <c:orientation val="minMax"/>
        </c:scaling>
        <c:delete val="0"/>
        <c:axPos val="l"/>
        <c:numFmt formatCode="General" sourceLinked="1"/>
        <c:majorTickMark val="none"/>
        <c:minorTickMark val="none"/>
        <c:tickLblPos val="nextTo"/>
        <c:txPr>
          <a:bodyPr/>
          <a:lstStyle/>
          <a:p>
            <a:pPr>
              <a:defRPr lang="es-ES"/>
            </a:pPr>
            <a:endParaRPr lang="es-MX"/>
          </a:p>
        </c:txPr>
        <c:crossAx val="356883064"/>
        <c:crosses val="autoZero"/>
        <c:crossBetween val="between"/>
      </c:valAx>
    </c:plotArea>
    <c:legend>
      <c:legendPos val="b"/>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4264"/>
        <c:axId val="325161128"/>
      </c:barChart>
      <c:catAx>
        <c:axId val="325164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1128"/>
        <c:crosses val="autoZero"/>
        <c:auto val="1"/>
        <c:lblAlgn val="ctr"/>
        <c:lblOffset val="100"/>
        <c:tickLblSkip val="1"/>
        <c:tickMarkSkip val="1"/>
        <c:noMultiLvlLbl val="0"/>
      </c:catAx>
      <c:valAx>
        <c:axId val="325161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4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2018'!$B$32</c:f>
              <c:strCache>
                <c:ptCount val="1"/>
                <c:pt idx="0">
                  <c:v>Hombre</c:v>
                </c:pt>
              </c:strCache>
            </c:strRef>
          </c:tx>
          <c:invertIfNegative val="0"/>
          <c:cat>
            <c:strRef>
              <c:f>'FINAL 2018'!$A$33:$A$37</c:f>
              <c:strCache>
                <c:ptCount val="5"/>
                <c:pt idx="0">
                  <c:v>Orientación psicológica</c:v>
                </c:pt>
                <c:pt idx="1">
                  <c:v>Asesoria Jurídica</c:v>
                </c:pt>
                <c:pt idx="2">
                  <c:v>Trabajo social</c:v>
                </c:pt>
                <c:pt idx="3">
                  <c:v>Canalización</c:v>
                </c:pt>
                <c:pt idx="4">
                  <c:v>Total</c:v>
                </c:pt>
              </c:strCache>
            </c:strRef>
          </c:cat>
          <c:val>
            <c:numRef>
              <c:f>'FINAL 2018'!$B$33:$B$37</c:f>
              <c:numCache>
                <c:formatCode>General</c:formatCode>
                <c:ptCount val="5"/>
                <c:pt idx="0">
                  <c:v>2</c:v>
                </c:pt>
                <c:pt idx="1">
                  <c:v>5</c:v>
                </c:pt>
                <c:pt idx="2">
                  <c:v>3</c:v>
                </c:pt>
                <c:pt idx="3">
                  <c:v>5</c:v>
                </c:pt>
                <c:pt idx="4">
                  <c:v>15</c:v>
                </c:pt>
              </c:numCache>
            </c:numRef>
          </c:val>
        </c:ser>
        <c:ser>
          <c:idx val="1"/>
          <c:order val="1"/>
          <c:tx>
            <c:strRef>
              <c:f>'FINAL 2018'!$C$32</c:f>
              <c:strCache>
                <c:ptCount val="1"/>
                <c:pt idx="0">
                  <c:v>Mujer</c:v>
                </c:pt>
              </c:strCache>
            </c:strRef>
          </c:tx>
          <c:invertIfNegative val="0"/>
          <c:cat>
            <c:strRef>
              <c:f>'FINAL 2018'!$A$33:$A$37</c:f>
              <c:strCache>
                <c:ptCount val="5"/>
                <c:pt idx="0">
                  <c:v>Orientación psicológica</c:v>
                </c:pt>
                <c:pt idx="1">
                  <c:v>Asesoria Jurídica</c:v>
                </c:pt>
                <c:pt idx="2">
                  <c:v>Trabajo social</c:v>
                </c:pt>
                <c:pt idx="3">
                  <c:v>Canalización</c:v>
                </c:pt>
                <c:pt idx="4">
                  <c:v>Total</c:v>
                </c:pt>
              </c:strCache>
            </c:strRef>
          </c:cat>
          <c:val>
            <c:numRef>
              <c:f>'FINAL 2018'!$C$33:$C$37</c:f>
              <c:numCache>
                <c:formatCode>General</c:formatCode>
                <c:ptCount val="5"/>
                <c:pt idx="0">
                  <c:v>19</c:v>
                </c:pt>
                <c:pt idx="1">
                  <c:v>30</c:v>
                </c:pt>
                <c:pt idx="2">
                  <c:v>9</c:v>
                </c:pt>
                <c:pt idx="3">
                  <c:v>27</c:v>
                </c:pt>
                <c:pt idx="4">
                  <c:v>85</c:v>
                </c:pt>
              </c:numCache>
            </c:numRef>
          </c:val>
        </c:ser>
        <c:dLbls>
          <c:showLegendKey val="0"/>
          <c:showVal val="0"/>
          <c:showCatName val="0"/>
          <c:showSerName val="0"/>
          <c:showPercent val="0"/>
          <c:showBubbleSize val="0"/>
        </c:dLbls>
        <c:gapWidth val="150"/>
        <c:axId val="356882280"/>
        <c:axId val="356883456"/>
      </c:barChart>
      <c:catAx>
        <c:axId val="356882280"/>
        <c:scaling>
          <c:orientation val="minMax"/>
        </c:scaling>
        <c:delete val="0"/>
        <c:axPos val="b"/>
        <c:numFmt formatCode="General" sourceLinked="0"/>
        <c:majorTickMark val="out"/>
        <c:minorTickMark val="none"/>
        <c:tickLblPos val="nextTo"/>
        <c:txPr>
          <a:bodyPr/>
          <a:lstStyle/>
          <a:p>
            <a:pPr>
              <a:defRPr lang="es-ES"/>
            </a:pPr>
            <a:endParaRPr lang="es-MX"/>
          </a:p>
        </c:txPr>
        <c:crossAx val="356883456"/>
        <c:crosses val="autoZero"/>
        <c:auto val="1"/>
        <c:lblAlgn val="ctr"/>
        <c:lblOffset val="100"/>
        <c:noMultiLvlLbl val="0"/>
      </c:catAx>
      <c:valAx>
        <c:axId val="356883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82280"/>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'FINAL 2018'!$B$58</c:f>
              <c:strCache>
                <c:ptCount val="1"/>
                <c:pt idx="0">
                  <c:v>Hombre</c:v>
                </c:pt>
              </c:strCache>
            </c:strRef>
          </c:tx>
          <c:invertIfNegative val="0"/>
          <c:cat>
            <c:strRef>
              <c:f>'FINAL 2018'!$A$59:$A$64</c:f>
              <c:strCache>
                <c:ptCount val="6"/>
                <c:pt idx="0">
                  <c:v>Menor de 15 años</c:v>
                </c:pt>
                <c:pt idx="1">
                  <c:v>de 15 a 29 años</c:v>
                </c:pt>
                <c:pt idx="2">
                  <c:v>de 30 a 44 años</c:v>
                </c:pt>
                <c:pt idx="3">
                  <c:v>de 45 a 59 años</c:v>
                </c:pt>
                <c:pt idx="4">
                  <c:v>60 años y más</c:v>
                </c:pt>
                <c:pt idx="5">
                  <c:v>No Especificado</c:v>
                </c:pt>
              </c:strCache>
            </c:strRef>
          </c:cat>
          <c:val>
            <c:numRef>
              <c:f>'FINAL 2018'!$B$59:$B$64</c:f>
              <c:numCache>
                <c:formatCode>General</c:formatCode>
                <c:ptCount val="6"/>
                <c:pt idx="0">
                  <c:v>0</c:v>
                </c:pt>
                <c:pt idx="1">
                  <c:v>2</c:v>
                </c:pt>
                <c:pt idx="2">
                  <c:v>4</c:v>
                </c:pt>
                <c:pt idx="3">
                  <c:v>0</c:v>
                </c:pt>
                <c:pt idx="4">
                  <c:v>0</c:v>
                </c:pt>
                <c:pt idx="5">
                  <c:v>0</c:v>
                </c:pt>
              </c:numCache>
            </c:numRef>
          </c:val>
        </c:ser>
        <c:ser>
          <c:idx val="1"/>
          <c:order val="1"/>
          <c:tx>
            <c:strRef>
              <c:f>'FINAL 2018'!$C$58</c:f>
              <c:strCache>
                <c:ptCount val="1"/>
                <c:pt idx="0">
                  <c:v>Mujer</c:v>
                </c:pt>
              </c:strCache>
            </c:strRef>
          </c:tx>
          <c:invertIfNegative val="0"/>
          <c:cat>
            <c:strRef>
              <c:f>'FINAL 2018'!$A$59:$A$64</c:f>
              <c:strCache>
                <c:ptCount val="6"/>
                <c:pt idx="0">
                  <c:v>Menor de 15 años</c:v>
                </c:pt>
                <c:pt idx="1">
                  <c:v>de 15 a 29 años</c:v>
                </c:pt>
                <c:pt idx="2">
                  <c:v>de 30 a 44 años</c:v>
                </c:pt>
                <c:pt idx="3">
                  <c:v>de 45 a 59 años</c:v>
                </c:pt>
                <c:pt idx="4">
                  <c:v>60 años y más</c:v>
                </c:pt>
                <c:pt idx="5">
                  <c:v>No Especificado</c:v>
                </c:pt>
              </c:strCache>
            </c:strRef>
          </c:cat>
          <c:val>
            <c:numRef>
              <c:f>'FINAL 2018'!$C$59:$C$64</c:f>
              <c:numCache>
                <c:formatCode>General</c:formatCode>
                <c:ptCount val="6"/>
                <c:pt idx="0">
                  <c:v>0</c:v>
                </c:pt>
                <c:pt idx="1">
                  <c:v>16</c:v>
                </c:pt>
                <c:pt idx="2">
                  <c:v>18</c:v>
                </c:pt>
                <c:pt idx="3">
                  <c:v>2</c:v>
                </c:pt>
                <c:pt idx="4">
                  <c:v>2</c:v>
                </c:pt>
                <c:pt idx="5">
                  <c:v>0</c:v>
                </c:pt>
              </c:numCache>
            </c:numRef>
          </c:val>
        </c:ser>
        <c:dLbls>
          <c:showLegendKey val="0"/>
          <c:showVal val="0"/>
          <c:showCatName val="0"/>
          <c:showSerName val="0"/>
          <c:showPercent val="0"/>
          <c:showBubbleSize val="0"/>
        </c:dLbls>
        <c:gapWidth val="150"/>
        <c:axId val="356884632"/>
        <c:axId val="356882672"/>
      </c:barChart>
      <c:catAx>
        <c:axId val="356884632"/>
        <c:scaling>
          <c:orientation val="minMax"/>
        </c:scaling>
        <c:delete val="0"/>
        <c:axPos val="b"/>
        <c:numFmt formatCode="General" sourceLinked="0"/>
        <c:majorTickMark val="out"/>
        <c:minorTickMark val="none"/>
        <c:tickLblPos val="nextTo"/>
        <c:txPr>
          <a:bodyPr/>
          <a:lstStyle/>
          <a:p>
            <a:pPr>
              <a:defRPr lang="es-ES" sz="800"/>
            </a:pPr>
            <a:endParaRPr lang="es-MX"/>
          </a:p>
        </c:txPr>
        <c:crossAx val="356882672"/>
        <c:crosses val="autoZero"/>
        <c:auto val="1"/>
        <c:lblAlgn val="ctr"/>
        <c:lblOffset val="100"/>
        <c:noMultiLvlLbl val="0"/>
      </c:catAx>
      <c:valAx>
        <c:axId val="3568826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8463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2018'!$B$91</c:f>
              <c:strCache>
                <c:ptCount val="1"/>
                <c:pt idx="0">
                  <c:v>Hombre</c:v>
                </c:pt>
              </c:strCache>
            </c:strRef>
          </c:tx>
          <c:invertIfNegative val="0"/>
          <c:cat>
            <c:strRef>
              <c:f>'FINAL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 2018'!$B$92:$B$98</c:f>
              <c:numCache>
                <c:formatCode>General</c:formatCode>
                <c:ptCount val="7"/>
                <c:pt idx="0">
                  <c:v>0</c:v>
                </c:pt>
                <c:pt idx="1">
                  <c:v>0</c:v>
                </c:pt>
                <c:pt idx="2">
                  <c:v>3</c:v>
                </c:pt>
                <c:pt idx="3">
                  <c:v>2</c:v>
                </c:pt>
                <c:pt idx="4">
                  <c:v>1</c:v>
                </c:pt>
                <c:pt idx="5">
                  <c:v>0</c:v>
                </c:pt>
                <c:pt idx="6">
                  <c:v>6</c:v>
                </c:pt>
              </c:numCache>
            </c:numRef>
          </c:val>
        </c:ser>
        <c:ser>
          <c:idx val="1"/>
          <c:order val="1"/>
          <c:tx>
            <c:strRef>
              <c:f>'FINAL 2018'!$C$91</c:f>
              <c:strCache>
                <c:ptCount val="1"/>
                <c:pt idx="0">
                  <c:v>Mujer</c:v>
                </c:pt>
              </c:strCache>
            </c:strRef>
          </c:tx>
          <c:invertIfNegative val="0"/>
          <c:cat>
            <c:strRef>
              <c:f>'FINAL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 2018'!$C$92:$C$98</c:f>
              <c:numCache>
                <c:formatCode>General</c:formatCode>
                <c:ptCount val="7"/>
                <c:pt idx="0">
                  <c:v>0</c:v>
                </c:pt>
                <c:pt idx="1">
                  <c:v>10</c:v>
                </c:pt>
                <c:pt idx="2">
                  <c:v>11</c:v>
                </c:pt>
                <c:pt idx="3">
                  <c:v>14</c:v>
                </c:pt>
                <c:pt idx="4">
                  <c:v>3</c:v>
                </c:pt>
                <c:pt idx="5">
                  <c:v>0</c:v>
                </c:pt>
                <c:pt idx="6">
                  <c:v>38</c:v>
                </c:pt>
              </c:numCache>
            </c:numRef>
          </c:val>
        </c:ser>
        <c:dLbls>
          <c:showLegendKey val="0"/>
          <c:showVal val="0"/>
          <c:showCatName val="0"/>
          <c:showSerName val="0"/>
          <c:showPercent val="0"/>
          <c:showBubbleSize val="0"/>
        </c:dLbls>
        <c:gapWidth val="150"/>
        <c:axId val="356885416"/>
        <c:axId val="356886200"/>
      </c:barChart>
      <c:catAx>
        <c:axId val="356885416"/>
        <c:scaling>
          <c:orientation val="minMax"/>
        </c:scaling>
        <c:delete val="0"/>
        <c:axPos val="b"/>
        <c:numFmt formatCode="General" sourceLinked="0"/>
        <c:majorTickMark val="out"/>
        <c:minorTickMark val="none"/>
        <c:tickLblPos val="nextTo"/>
        <c:txPr>
          <a:bodyPr/>
          <a:lstStyle/>
          <a:p>
            <a:pPr>
              <a:defRPr lang="es-ES"/>
            </a:pPr>
            <a:endParaRPr lang="es-MX"/>
          </a:p>
        </c:txPr>
        <c:crossAx val="356886200"/>
        <c:crosses val="autoZero"/>
        <c:auto val="1"/>
        <c:lblAlgn val="ctr"/>
        <c:lblOffset val="100"/>
        <c:noMultiLvlLbl val="0"/>
      </c:catAx>
      <c:valAx>
        <c:axId val="3568862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8541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2018'!$B$122</c:f>
              <c:strCache>
                <c:ptCount val="1"/>
                <c:pt idx="0">
                  <c:v>Hombre</c:v>
                </c:pt>
              </c:strCache>
            </c:strRef>
          </c:tx>
          <c:invertIfNegative val="0"/>
          <c:cat>
            <c:strRef>
              <c:f>'FINAL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 2018'!$B$123:$B$131</c:f>
              <c:numCache>
                <c:formatCode>General</c:formatCode>
                <c:ptCount val="9"/>
                <c:pt idx="0">
                  <c:v>0</c:v>
                </c:pt>
                <c:pt idx="1">
                  <c:v>6</c:v>
                </c:pt>
                <c:pt idx="2">
                  <c:v>0</c:v>
                </c:pt>
                <c:pt idx="3">
                  <c:v>0</c:v>
                </c:pt>
                <c:pt idx="4">
                  <c:v>0</c:v>
                </c:pt>
                <c:pt idx="5">
                  <c:v>0</c:v>
                </c:pt>
                <c:pt idx="6">
                  <c:v>0</c:v>
                </c:pt>
                <c:pt idx="7">
                  <c:v>0</c:v>
                </c:pt>
                <c:pt idx="8">
                  <c:v>6</c:v>
                </c:pt>
              </c:numCache>
            </c:numRef>
          </c:val>
        </c:ser>
        <c:ser>
          <c:idx val="1"/>
          <c:order val="1"/>
          <c:tx>
            <c:strRef>
              <c:f>'FINAL 2018'!$C$122</c:f>
              <c:strCache>
                <c:ptCount val="1"/>
                <c:pt idx="0">
                  <c:v>Mujer</c:v>
                </c:pt>
              </c:strCache>
            </c:strRef>
          </c:tx>
          <c:invertIfNegative val="0"/>
          <c:cat>
            <c:strRef>
              <c:f>'FINAL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 2018'!$C$123:$C$131</c:f>
              <c:numCache>
                <c:formatCode>General</c:formatCode>
                <c:ptCount val="9"/>
                <c:pt idx="0">
                  <c:v>2</c:v>
                </c:pt>
                <c:pt idx="1">
                  <c:v>31</c:v>
                </c:pt>
                <c:pt idx="2">
                  <c:v>5</c:v>
                </c:pt>
                <c:pt idx="3">
                  <c:v>0</c:v>
                </c:pt>
                <c:pt idx="4">
                  <c:v>0</c:v>
                </c:pt>
                <c:pt idx="5">
                  <c:v>0</c:v>
                </c:pt>
                <c:pt idx="6">
                  <c:v>0</c:v>
                </c:pt>
                <c:pt idx="7">
                  <c:v>0</c:v>
                </c:pt>
                <c:pt idx="8">
                  <c:v>38</c:v>
                </c:pt>
              </c:numCache>
            </c:numRef>
          </c:val>
        </c:ser>
        <c:dLbls>
          <c:showLegendKey val="0"/>
          <c:showVal val="0"/>
          <c:showCatName val="0"/>
          <c:showSerName val="0"/>
          <c:showPercent val="0"/>
          <c:showBubbleSize val="0"/>
        </c:dLbls>
        <c:gapWidth val="150"/>
        <c:axId val="356879928"/>
        <c:axId val="358726816"/>
      </c:barChart>
      <c:catAx>
        <c:axId val="356879928"/>
        <c:scaling>
          <c:orientation val="minMax"/>
        </c:scaling>
        <c:delete val="0"/>
        <c:axPos val="b"/>
        <c:numFmt formatCode="General" sourceLinked="0"/>
        <c:majorTickMark val="out"/>
        <c:minorTickMark val="none"/>
        <c:tickLblPos val="nextTo"/>
        <c:txPr>
          <a:bodyPr/>
          <a:lstStyle/>
          <a:p>
            <a:pPr>
              <a:defRPr lang="es-ES"/>
            </a:pPr>
            <a:endParaRPr lang="es-MX"/>
          </a:p>
        </c:txPr>
        <c:crossAx val="358726816"/>
        <c:crosses val="autoZero"/>
        <c:auto val="1"/>
        <c:lblAlgn val="ctr"/>
        <c:lblOffset val="100"/>
        <c:noMultiLvlLbl val="0"/>
      </c:catAx>
      <c:valAx>
        <c:axId val="358726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6879928"/>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2018'!$B$155</c:f>
              <c:strCache>
                <c:ptCount val="1"/>
                <c:pt idx="0">
                  <c:v>Hombre</c:v>
                </c:pt>
              </c:strCache>
            </c:strRef>
          </c:tx>
          <c:invertIfNegative val="0"/>
          <c:cat>
            <c:strRef>
              <c:f>'FINAL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 2018'!$B$156:$B$164</c:f>
              <c:numCache>
                <c:formatCode>General</c:formatCode>
                <c:ptCount val="9"/>
                <c:pt idx="0">
                  <c:v>0</c:v>
                </c:pt>
                <c:pt idx="1">
                  <c:v>0</c:v>
                </c:pt>
                <c:pt idx="2">
                  <c:v>0</c:v>
                </c:pt>
                <c:pt idx="3">
                  <c:v>6</c:v>
                </c:pt>
                <c:pt idx="4">
                  <c:v>0</c:v>
                </c:pt>
                <c:pt idx="5">
                  <c:v>0</c:v>
                </c:pt>
                <c:pt idx="6">
                  <c:v>0</c:v>
                </c:pt>
                <c:pt idx="7">
                  <c:v>0</c:v>
                </c:pt>
                <c:pt idx="8">
                  <c:v>6</c:v>
                </c:pt>
              </c:numCache>
            </c:numRef>
          </c:val>
        </c:ser>
        <c:ser>
          <c:idx val="1"/>
          <c:order val="1"/>
          <c:tx>
            <c:strRef>
              <c:f>'FINAL 2018'!$C$155</c:f>
              <c:strCache>
                <c:ptCount val="1"/>
                <c:pt idx="0">
                  <c:v>Mujer</c:v>
                </c:pt>
              </c:strCache>
            </c:strRef>
          </c:tx>
          <c:invertIfNegative val="0"/>
          <c:cat>
            <c:strRef>
              <c:f>'FINAL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 2018'!$C$156:$C$164</c:f>
              <c:numCache>
                <c:formatCode>General</c:formatCode>
                <c:ptCount val="9"/>
                <c:pt idx="0">
                  <c:v>22</c:v>
                </c:pt>
                <c:pt idx="1">
                  <c:v>0</c:v>
                </c:pt>
                <c:pt idx="2">
                  <c:v>0</c:v>
                </c:pt>
                <c:pt idx="3">
                  <c:v>15</c:v>
                </c:pt>
                <c:pt idx="4">
                  <c:v>2</c:v>
                </c:pt>
                <c:pt idx="5">
                  <c:v>0</c:v>
                </c:pt>
                <c:pt idx="6">
                  <c:v>0</c:v>
                </c:pt>
                <c:pt idx="7">
                  <c:v>0</c:v>
                </c:pt>
                <c:pt idx="8">
                  <c:v>32</c:v>
                </c:pt>
              </c:numCache>
            </c:numRef>
          </c:val>
        </c:ser>
        <c:dLbls>
          <c:showLegendKey val="0"/>
          <c:showVal val="0"/>
          <c:showCatName val="0"/>
          <c:showSerName val="0"/>
          <c:showPercent val="0"/>
          <c:showBubbleSize val="0"/>
        </c:dLbls>
        <c:gapWidth val="150"/>
        <c:axId val="358724856"/>
        <c:axId val="358725248"/>
      </c:barChart>
      <c:catAx>
        <c:axId val="358724856"/>
        <c:scaling>
          <c:orientation val="minMax"/>
        </c:scaling>
        <c:delete val="0"/>
        <c:axPos val="b"/>
        <c:numFmt formatCode="General" sourceLinked="0"/>
        <c:majorTickMark val="out"/>
        <c:minorTickMark val="none"/>
        <c:tickLblPos val="nextTo"/>
        <c:txPr>
          <a:bodyPr/>
          <a:lstStyle/>
          <a:p>
            <a:pPr>
              <a:defRPr lang="es-ES"/>
            </a:pPr>
            <a:endParaRPr lang="es-MX"/>
          </a:p>
        </c:txPr>
        <c:crossAx val="358725248"/>
        <c:crosses val="autoZero"/>
        <c:auto val="1"/>
        <c:lblAlgn val="ctr"/>
        <c:lblOffset val="100"/>
        <c:noMultiLvlLbl val="0"/>
      </c:catAx>
      <c:valAx>
        <c:axId val="358725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8724856"/>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2018'!$B$201</c:f>
              <c:strCache>
                <c:ptCount val="1"/>
                <c:pt idx="0">
                  <c:v>Hombre</c:v>
                </c:pt>
              </c:strCache>
            </c:strRef>
          </c:tx>
          <c:invertIfNegative val="0"/>
          <c:cat>
            <c:strRef>
              <c:f>'FINAL 2018'!$A$202:$A$205</c:f>
              <c:strCache>
                <c:ptCount val="4"/>
                <c:pt idx="0">
                  <c:v>Jalisco</c:v>
                </c:pt>
                <c:pt idx="1">
                  <c:v>Otros</c:v>
                </c:pt>
                <c:pt idx="2">
                  <c:v>No Especificado</c:v>
                </c:pt>
                <c:pt idx="3">
                  <c:v>Total</c:v>
                </c:pt>
              </c:strCache>
            </c:strRef>
          </c:cat>
          <c:val>
            <c:numRef>
              <c:f>'FINAL 2018'!$B$202:$B$205</c:f>
              <c:numCache>
                <c:formatCode>General</c:formatCode>
                <c:ptCount val="4"/>
                <c:pt idx="0">
                  <c:v>6</c:v>
                </c:pt>
                <c:pt idx="1">
                  <c:v>0</c:v>
                </c:pt>
                <c:pt idx="2">
                  <c:v>0</c:v>
                </c:pt>
                <c:pt idx="3">
                  <c:v>6</c:v>
                </c:pt>
              </c:numCache>
            </c:numRef>
          </c:val>
        </c:ser>
        <c:ser>
          <c:idx val="1"/>
          <c:order val="1"/>
          <c:tx>
            <c:strRef>
              <c:f>'FINAL 2018'!$C$201</c:f>
              <c:strCache>
                <c:ptCount val="1"/>
                <c:pt idx="0">
                  <c:v>Mujer</c:v>
                </c:pt>
              </c:strCache>
            </c:strRef>
          </c:tx>
          <c:invertIfNegative val="0"/>
          <c:cat>
            <c:strRef>
              <c:f>'FINAL 2018'!$A$202:$A$205</c:f>
              <c:strCache>
                <c:ptCount val="4"/>
                <c:pt idx="0">
                  <c:v>Jalisco</c:v>
                </c:pt>
                <c:pt idx="1">
                  <c:v>Otros</c:v>
                </c:pt>
                <c:pt idx="2">
                  <c:v>No Especificado</c:v>
                </c:pt>
                <c:pt idx="3">
                  <c:v>Total</c:v>
                </c:pt>
              </c:strCache>
            </c:strRef>
          </c:cat>
          <c:val>
            <c:numRef>
              <c:f>'FINAL 2018'!$C$202:$C$205</c:f>
              <c:numCache>
                <c:formatCode>General</c:formatCode>
                <c:ptCount val="4"/>
                <c:pt idx="0">
                  <c:v>38</c:v>
                </c:pt>
                <c:pt idx="1">
                  <c:v>0</c:v>
                </c:pt>
                <c:pt idx="2">
                  <c:v>0</c:v>
                </c:pt>
                <c:pt idx="3">
                  <c:v>38</c:v>
                </c:pt>
              </c:numCache>
            </c:numRef>
          </c:val>
        </c:ser>
        <c:dLbls>
          <c:showLegendKey val="0"/>
          <c:showVal val="0"/>
          <c:showCatName val="0"/>
          <c:showSerName val="0"/>
          <c:showPercent val="0"/>
          <c:showBubbleSize val="0"/>
        </c:dLbls>
        <c:gapWidth val="150"/>
        <c:axId val="358727208"/>
        <c:axId val="358725640"/>
      </c:barChart>
      <c:catAx>
        <c:axId val="358727208"/>
        <c:scaling>
          <c:orientation val="minMax"/>
        </c:scaling>
        <c:delete val="0"/>
        <c:axPos val="b"/>
        <c:numFmt formatCode="General" sourceLinked="0"/>
        <c:majorTickMark val="out"/>
        <c:minorTickMark val="none"/>
        <c:tickLblPos val="nextTo"/>
        <c:txPr>
          <a:bodyPr/>
          <a:lstStyle/>
          <a:p>
            <a:pPr>
              <a:defRPr lang="es-ES"/>
            </a:pPr>
            <a:endParaRPr lang="es-MX"/>
          </a:p>
        </c:txPr>
        <c:crossAx val="358725640"/>
        <c:crosses val="autoZero"/>
        <c:auto val="1"/>
        <c:lblAlgn val="ctr"/>
        <c:lblOffset val="100"/>
        <c:noMultiLvlLbl val="0"/>
      </c:catAx>
      <c:valAx>
        <c:axId val="3587256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8727208"/>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2018'!$B$229</c:f>
              <c:strCache>
                <c:ptCount val="1"/>
                <c:pt idx="0">
                  <c:v>Hombre</c:v>
                </c:pt>
              </c:strCache>
            </c:strRef>
          </c:tx>
          <c:invertIfNegative val="0"/>
          <c:cat>
            <c:strRef>
              <c:f>'FINAL 2018'!$A$230:$A$232</c:f>
              <c:strCache>
                <c:ptCount val="3"/>
                <c:pt idx="0">
                  <c:v>Sin Violencia</c:v>
                </c:pt>
                <c:pt idx="1">
                  <c:v>Con Violencia</c:v>
                </c:pt>
                <c:pt idx="2">
                  <c:v>Total</c:v>
                </c:pt>
              </c:strCache>
            </c:strRef>
          </c:cat>
          <c:val>
            <c:numRef>
              <c:f>'FINAL 2018'!$B$230:$B$232</c:f>
              <c:numCache>
                <c:formatCode>General</c:formatCode>
                <c:ptCount val="3"/>
                <c:pt idx="0">
                  <c:v>2</c:v>
                </c:pt>
                <c:pt idx="1">
                  <c:v>3</c:v>
                </c:pt>
                <c:pt idx="2">
                  <c:v>5</c:v>
                </c:pt>
              </c:numCache>
            </c:numRef>
          </c:val>
        </c:ser>
        <c:ser>
          <c:idx val="1"/>
          <c:order val="1"/>
          <c:tx>
            <c:strRef>
              <c:f>'FINAL 2018'!$C$229</c:f>
              <c:strCache>
                <c:ptCount val="1"/>
                <c:pt idx="0">
                  <c:v>Mujer</c:v>
                </c:pt>
              </c:strCache>
            </c:strRef>
          </c:tx>
          <c:invertIfNegative val="0"/>
          <c:cat>
            <c:strRef>
              <c:f>'FINAL 2018'!$A$230:$A$232</c:f>
              <c:strCache>
                <c:ptCount val="3"/>
                <c:pt idx="0">
                  <c:v>Sin Violencia</c:v>
                </c:pt>
                <c:pt idx="1">
                  <c:v>Con Violencia</c:v>
                </c:pt>
                <c:pt idx="2">
                  <c:v>Total</c:v>
                </c:pt>
              </c:strCache>
            </c:strRef>
          </c:cat>
          <c:val>
            <c:numRef>
              <c:f>'FINAL 2018'!$C$230:$C$232</c:f>
              <c:numCache>
                <c:formatCode>General</c:formatCode>
                <c:ptCount val="3"/>
                <c:pt idx="0">
                  <c:v>3</c:v>
                </c:pt>
                <c:pt idx="1">
                  <c:v>35</c:v>
                </c:pt>
                <c:pt idx="2">
                  <c:v>38</c:v>
                </c:pt>
              </c:numCache>
            </c:numRef>
          </c:val>
        </c:ser>
        <c:dLbls>
          <c:showLegendKey val="0"/>
          <c:showVal val="0"/>
          <c:showCatName val="0"/>
          <c:showSerName val="0"/>
          <c:showPercent val="0"/>
          <c:showBubbleSize val="0"/>
        </c:dLbls>
        <c:gapWidth val="150"/>
        <c:axId val="358724072"/>
        <c:axId val="358718976"/>
      </c:barChart>
      <c:catAx>
        <c:axId val="358724072"/>
        <c:scaling>
          <c:orientation val="minMax"/>
        </c:scaling>
        <c:delete val="0"/>
        <c:axPos val="b"/>
        <c:numFmt formatCode="General" sourceLinked="0"/>
        <c:majorTickMark val="out"/>
        <c:minorTickMark val="none"/>
        <c:tickLblPos val="nextTo"/>
        <c:txPr>
          <a:bodyPr/>
          <a:lstStyle/>
          <a:p>
            <a:pPr>
              <a:defRPr lang="es-ES"/>
            </a:pPr>
            <a:endParaRPr lang="es-MX"/>
          </a:p>
        </c:txPr>
        <c:crossAx val="358718976"/>
        <c:crosses val="autoZero"/>
        <c:auto val="1"/>
        <c:lblAlgn val="ctr"/>
        <c:lblOffset val="100"/>
        <c:noMultiLvlLbl val="0"/>
      </c:catAx>
      <c:valAx>
        <c:axId val="3587189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8724072"/>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'FINAL 2018'!$B$252</c:f>
              <c:strCache>
                <c:ptCount val="1"/>
                <c:pt idx="0">
                  <c:v>Hombre</c:v>
                </c:pt>
              </c:strCache>
            </c:strRef>
          </c:tx>
          <c:invertIfNegative val="0"/>
          <c:cat>
            <c:strRef>
              <c:f>'FINAL 2018'!$A$253:$A$257</c:f>
              <c:strCache>
                <c:ptCount val="5"/>
                <c:pt idx="0">
                  <c:v>Física</c:v>
                </c:pt>
                <c:pt idx="1">
                  <c:v>Psicológica</c:v>
                </c:pt>
                <c:pt idx="2">
                  <c:v>Económica</c:v>
                </c:pt>
                <c:pt idx="3">
                  <c:v>Sexual</c:v>
                </c:pt>
                <c:pt idx="4">
                  <c:v>Patrimonial</c:v>
                </c:pt>
              </c:strCache>
            </c:strRef>
          </c:cat>
          <c:val>
            <c:numRef>
              <c:f>'FINAL 2018'!$B$253:$B$257</c:f>
              <c:numCache>
                <c:formatCode>General</c:formatCode>
                <c:ptCount val="5"/>
                <c:pt idx="0">
                  <c:v>2</c:v>
                </c:pt>
                <c:pt idx="1">
                  <c:v>3</c:v>
                </c:pt>
                <c:pt idx="2">
                  <c:v>0</c:v>
                </c:pt>
                <c:pt idx="3">
                  <c:v>0</c:v>
                </c:pt>
                <c:pt idx="4">
                  <c:v>2</c:v>
                </c:pt>
              </c:numCache>
            </c:numRef>
          </c:val>
        </c:ser>
        <c:ser>
          <c:idx val="1"/>
          <c:order val="1"/>
          <c:tx>
            <c:strRef>
              <c:f>'FINAL 2018'!$C$252</c:f>
              <c:strCache>
                <c:ptCount val="1"/>
                <c:pt idx="0">
                  <c:v>Mujer</c:v>
                </c:pt>
              </c:strCache>
            </c:strRef>
          </c:tx>
          <c:invertIfNegative val="0"/>
          <c:cat>
            <c:strRef>
              <c:f>'FINAL 2018'!$A$253:$A$257</c:f>
              <c:strCache>
                <c:ptCount val="5"/>
                <c:pt idx="0">
                  <c:v>Física</c:v>
                </c:pt>
                <c:pt idx="1">
                  <c:v>Psicológica</c:v>
                </c:pt>
                <c:pt idx="2">
                  <c:v>Económica</c:v>
                </c:pt>
                <c:pt idx="3">
                  <c:v>Sexual</c:v>
                </c:pt>
                <c:pt idx="4">
                  <c:v>Patrimonial</c:v>
                </c:pt>
              </c:strCache>
            </c:strRef>
          </c:cat>
          <c:val>
            <c:numRef>
              <c:f>'FINAL 2018'!$C$253:$C$257</c:f>
              <c:numCache>
                <c:formatCode>General</c:formatCode>
                <c:ptCount val="5"/>
                <c:pt idx="0">
                  <c:v>22</c:v>
                </c:pt>
                <c:pt idx="1">
                  <c:v>31</c:v>
                </c:pt>
                <c:pt idx="2">
                  <c:v>17</c:v>
                </c:pt>
                <c:pt idx="3">
                  <c:v>5</c:v>
                </c:pt>
                <c:pt idx="4">
                  <c:v>17</c:v>
                </c:pt>
              </c:numCache>
            </c:numRef>
          </c:val>
        </c:ser>
        <c:dLbls>
          <c:showLegendKey val="0"/>
          <c:showVal val="0"/>
          <c:showCatName val="0"/>
          <c:showSerName val="0"/>
          <c:showPercent val="0"/>
          <c:showBubbleSize val="0"/>
        </c:dLbls>
        <c:gapWidth val="150"/>
        <c:axId val="358715448"/>
        <c:axId val="358717800"/>
      </c:barChart>
      <c:catAx>
        <c:axId val="358715448"/>
        <c:scaling>
          <c:orientation val="minMax"/>
        </c:scaling>
        <c:delete val="0"/>
        <c:axPos val="b"/>
        <c:numFmt formatCode="General" sourceLinked="0"/>
        <c:majorTickMark val="out"/>
        <c:minorTickMark val="none"/>
        <c:tickLblPos val="nextTo"/>
        <c:txPr>
          <a:bodyPr/>
          <a:lstStyle/>
          <a:p>
            <a:pPr>
              <a:defRPr lang="es-ES"/>
            </a:pPr>
            <a:endParaRPr lang="es-MX"/>
          </a:p>
        </c:txPr>
        <c:crossAx val="358717800"/>
        <c:crosses val="autoZero"/>
        <c:auto val="1"/>
        <c:lblAlgn val="ctr"/>
        <c:lblOffset val="100"/>
        <c:noMultiLvlLbl val="0"/>
      </c:catAx>
      <c:valAx>
        <c:axId val="3587178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8715448"/>
        <c:crosses val="autoZero"/>
        <c:crossBetween val="between"/>
      </c:valAx>
    </c:plotArea>
    <c:legend>
      <c:legendPos val="r"/>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 2018'!$B$283</c:f>
              <c:strCache>
                <c:ptCount val="1"/>
                <c:pt idx="0">
                  <c:v>Hombre</c:v>
                </c:pt>
              </c:strCache>
            </c:strRef>
          </c:tx>
          <c:invertIfNegative val="0"/>
          <c:cat>
            <c:strRef>
              <c:f>'FINAL 2018'!$A$284:$A$291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 2018'!$B$284:$B$291</c:f>
              <c:numCache>
                <c:formatCode>General</c:formatCode>
                <c:ptCount val="8"/>
                <c:pt idx="0">
                  <c:v>3</c:v>
                </c:pt>
                <c:pt idx="1">
                  <c:v>0</c:v>
                </c:pt>
                <c:pt idx="2">
                  <c:v>0</c:v>
                </c:pt>
                <c:pt idx="3">
                  <c:v>0</c:v>
                </c:pt>
                <c:pt idx="4">
                  <c:v>0</c:v>
                </c:pt>
                <c:pt idx="5">
                  <c:v>0</c:v>
                </c:pt>
                <c:pt idx="6">
                  <c:v>0</c:v>
                </c:pt>
                <c:pt idx="7">
                  <c:v>3</c:v>
                </c:pt>
              </c:numCache>
            </c:numRef>
          </c:val>
        </c:ser>
        <c:ser>
          <c:idx val="1"/>
          <c:order val="1"/>
          <c:tx>
            <c:strRef>
              <c:f>'FINAL 2018'!$C$283</c:f>
              <c:strCache>
                <c:ptCount val="1"/>
                <c:pt idx="0">
                  <c:v>Mujer</c:v>
                </c:pt>
              </c:strCache>
            </c:strRef>
          </c:tx>
          <c:invertIfNegative val="0"/>
          <c:cat>
            <c:strRef>
              <c:f>'FINAL 2018'!$A$284:$A$291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 2018'!$C$284:$C$291</c:f>
              <c:numCache>
                <c:formatCode>General</c:formatCode>
                <c:ptCount val="8"/>
                <c:pt idx="0">
                  <c:v>34</c:v>
                </c:pt>
                <c:pt idx="1">
                  <c:v>0</c:v>
                </c:pt>
                <c:pt idx="2">
                  <c:v>0</c:v>
                </c:pt>
                <c:pt idx="3">
                  <c:v>1</c:v>
                </c:pt>
                <c:pt idx="4">
                  <c:v>0</c:v>
                </c:pt>
                <c:pt idx="5">
                  <c:v>0</c:v>
                </c:pt>
                <c:pt idx="6">
                  <c:v>0</c:v>
                </c:pt>
                <c:pt idx="7">
                  <c:v>35</c:v>
                </c:pt>
              </c:numCache>
            </c:numRef>
          </c:val>
        </c:ser>
        <c:dLbls>
          <c:showLegendKey val="0"/>
          <c:showVal val="0"/>
          <c:showCatName val="0"/>
          <c:showSerName val="0"/>
          <c:showPercent val="0"/>
          <c:showBubbleSize val="0"/>
        </c:dLbls>
        <c:gapWidth val="150"/>
        <c:axId val="358714272"/>
        <c:axId val="358719368"/>
      </c:barChart>
      <c:catAx>
        <c:axId val="358714272"/>
        <c:scaling>
          <c:orientation val="minMax"/>
        </c:scaling>
        <c:delete val="0"/>
        <c:axPos val="b"/>
        <c:numFmt formatCode="General" sourceLinked="0"/>
        <c:majorTickMark val="out"/>
        <c:minorTickMark val="none"/>
        <c:tickLblPos val="nextTo"/>
        <c:txPr>
          <a:bodyPr/>
          <a:lstStyle/>
          <a:p>
            <a:pPr>
              <a:defRPr lang="es-ES"/>
            </a:pPr>
            <a:endParaRPr lang="es-MX"/>
          </a:p>
        </c:txPr>
        <c:crossAx val="358719368"/>
        <c:crosses val="autoZero"/>
        <c:auto val="1"/>
        <c:lblAlgn val="ctr"/>
        <c:lblOffset val="100"/>
        <c:noMultiLvlLbl val="0"/>
      </c:catAx>
      <c:valAx>
        <c:axId val="3587193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87142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8184"/>
        <c:axId val="325160736"/>
      </c:barChart>
      <c:catAx>
        <c:axId val="3251681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0736"/>
        <c:crosses val="autoZero"/>
        <c:auto val="1"/>
        <c:lblAlgn val="ctr"/>
        <c:lblOffset val="100"/>
        <c:tickLblSkip val="1"/>
        <c:tickMarkSkip val="1"/>
        <c:noMultiLvlLbl val="0"/>
      </c:catAx>
      <c:valAx>
        <c:axId val="32516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81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5162696"/>
        <c:axId val="325163088"/>
      </c:barChart>
      <c:catAx>
        <c:axId val="325162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163088"/>
        <c:crosses val="autoZero"/>
        <c:auto val="1"/>
        <c:lblAlgn val="ctr"/>
        <c:lblOffset val="100"/>
        <c:tickLblSkip val="1"/>
        <c:tickMarkSkip val="1"/>
        <c:noMultiLvlLbl val="0"/>
      </c:catAx>
      <c:valAx>
        <c:axId val="325163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5162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12528"/>
        <c:axId val="326607040"/>
      </c:barChart>
      <c:catAx>
        <c:axId val="3266125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07040"/>
        <c:crosses val="autoZero"/>
        <c:auto val="1"/>
        <c:lblAlgn val="ctr"/>
        <c:lblOffset val="100"/>
        <c:tickLblSkip val="1"/>
        <c:tickMarkSkip val="1"/>
        <c:noMultiLvlLbl val="0"/>
      </c:catAx>
      <c:valAx>
        <c:axId val="326607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125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12136"/>
        <c:axId val="326610176"/>
      </c:barChart>
      <c:catAx>
        <c:axId val="3266121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10176"/>
        <c:crosses val="autoZero"/>
        <c:auto val="1"/>
        <c:lblAlgn val="ctr"/>
        <c:lblOffset val="100"/>
        <c:tickLblSkip val="1"/>
        <c:tickMarkSkip val="1"/>
        <c:noMultiLvlLbl val="0"/>
      </c:catAx>
      <c:valAx>
        <c:axId val="326610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121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72029040"/>
        <c:axId val="272025512"/>
      </c:barChart>
      <c:catAx>
        <c:axId val="2720290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72025512"/>
        <c:crosses val="autoZero"/>
        <c:auto val="1"/>
        <c:lblAlgn val="ctr"/>
        <c:lblOffset val="100"/>
        <c:tickLblSkip val="1"/>
        <c:tickMarkSkip val="1"/>
        <c:noMultiLvlLbl val="0"/>
      </c:catAx>
      <c:valAx>
        <c:axId val="272025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720290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07824"/>
        <c:axId val="326609000"/>
      </c:barChart>
      <c:catAx>
        <c:axId val="326607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09000"/>
        <c:crosses val="autoZero"/>
        <c:auto val="1"/>
        <c:lblAlgn val="ctr"/>
        <c:lblOffset val="100"/>
        <c:tickLblSkip val="1"/>
        <c:tickMarkSkip val="1"/>
        <c:noMultiLvlLbl val="0"/>
      </c:catAx>
      <c:valAx>
        <c:axId val="326609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07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13312"/>
        <c:axId val="326605864"/>
      </c:barChart>
      <c:catAx>
        <c:axId val="3266133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05864"/>
        <c:crosses val="autoZero"/>
        <c:auto val="1"/>
        <c:lblAlgn val="ctr"/>
        <c:lblOffset val="100"/>
        <c:tickLblSkip val="1"/>
        <c:tickMarkSkip val="1"/>
        <c:noMultiLvlLbl val="0"/>
      </c:catAx>
      <c:valAx>
        <c:axId val="326605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133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06648"/>
        <c:axId val="326606256"/>
      </c:barChart>
      <c:catAx>
        <c:axId val="326606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06256"/>
        <c:crosses val="autoZero"/>
        <c:auto val="1"/>
        <c:lblAlgn val="ctr"/>
        <c:lblOffset val="100"/>
        <c:tickLblSkip val="1"/>
        <c:tickMarkSkip val="1"/>
        <c:noMultiLvlLbl val="0"/>
      </c:catAx>
      <c:valAx>
        <c:axId val="326606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066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08216"/>
        <c:axId val="326609392"/>
      </c:barChart>
      <c:catAx>
        <c:axId val="326608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6609392"/>
        <c:crosses val="autoZero"/>
        <c:auto val="1"/>
        <c:lblAlgn val="ctr"/>
        <c:lblOffset val="100"/>
        <c:tickLblSkip val="1"/>
        <c:tickMarkSkip val="1"/>
        <c:noMultiLvlLbl val="0"/>
      </c:catAx>
      <c:valAx>
        <c:axId val="326609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08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6611744"/>
        <c:axId val="349443160"/>
      </c:barChart>
      <c:catAx>
        <c:axId val="3266117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443160"/>
        <c:crosses val="autoZero"/>
        <c:auto val="1"/>
        <c:lblAlgn val="ctr"/>
        <c:lblOffset val="100"/>
        <c:tickLblSkip val="1"/>
        <c:tickMarkSkip val="1"/>
        <c:noMultiLvlLbl val="0"/>
      </c:catAx>
      <c:valAx>
        <c:axId val="349443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66117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440416"/>
        <c:axId val="349441984"/>
      </c:barChart>
      <c:catAx>
        <c:axId val="349440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441984"/>
        <c:crosses val="autoZero"/>
        <c:auto val="1"/>
        <c:lblAlgn val="ctr"/>
        <c:lblOffset val="100"/>
        <c:tickLblSkip val="1"/>
        <c:tickMarkSkip val="1"/>
        <c:noMultiLvlLbl val="0"/>
      </c:catAx>
      <c:valAx>
        <c:axId val="349441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440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440808"/>
        <c:axId val="349441200"/>
      </c:barChart>
      <c:catAx>
        <c:axId val="3494408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441200"/>
        <c:crosses val="autoZero"/>
        <c:auto val="1"/>
        <c:lblAlgn val="ctr"/>
        <c:lblOffset val="100"/>
        <c:tickLblSkip val="1"/>
        <c:tickMarkSkip val="1"/>
        <c:noMultiLvlLbl val="0"/>
      </c:catAx>
      <c:valAx>
        <c:axId val="349441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4408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441592"/>
        <c:axId val="349443552"/>
      </c:barChart>
      <c:catAx>
        <c:axId val="349441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443552"/>
        <c:crosses val="autoZero"/>
        <c:auto val="1"/>
        <c:lblAlgn val="ctr"/>
        <c:lblOffset val="100"/>
        <c:tickLblSkip val="1"/>
        <c:tickMarkSkip val="1"/>
        <c:noMultiLvlLbl val="0"/>
      </c:catAx>
      <c:valAx>
        <c:axId val="349443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441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9443944"/>
        <c:axId val="349444336"/>
      </c:barChart>
      <c:catAx>
        <c:axId val="349443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9444336"/>
        <c:crosses val="autoZero"/>
        <c:auto val="1"/>
        <c:lblAlgn val="ctr"/>
        <c:lblOffset val="100"/>
        <c:tickLblSkip val="1"/>
        <c:tickMarkSkip val="1"/>
        <c:noMultiLvlLbl val="0"/>
      </c:catAx>
      <c:valAx>
        <c:axId val="349444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9443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'Enero (8)'!$B$8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'Enero (8)'!$A$9:$A$12</c:f>
              <c:strCache>
                <c:ptCount val="4"/>
                <c:pt idx="0">
                  <c:v>Orientación Psicológica  </c:v>
                </c:pt>
                <c:pt idx="1">
                  <c:v>Asesoria Jurídica </c:v>
                </c:pt>
                <c:pt idx="2">
                  <c:v>Trabajo Social</c:v>
                </c:pt>
                <c:pt idx="3">
                  <c:v>Total</c:v>
                </c:pt>
              </c:strCache>
            </c:strRef>
          </c:cat>
          <c:val>
            <c:numRef>
              <c:f>'Enero (8)'!$B$9:$B$12</c:f>
              <c:numCache>
                <c:formatCode>General</c:formatCode>
                <c:ptCount val="4"/>
                <c:pt idx="0">
                  <c:v>0</c:v>
                </c:pt>
                <c:pt idx="1">
                  <c:v>0</c:v>
                </c:pt>
                <c:pt idx="2">
                  <c:v>0</c:v>
                </c:pt>
                <c:pt idx="3">
                  <c:v>0</c:v>
                </c:pt>
              </c:numCache>
            </c:numRef>
          </c:val>
        </c:ser>
        <c:ser>
          <c:idx val="1"/>
          <c:order val="1"/>
          <c:tx>
            <c:strRef>
              <c:f>'Enero (8)'!$C$8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'Enero (8)'!$A$9:$A$12</c:f>
              <c:strCache>
                <c:ptCount val="4"/>
                <c:pt idx="0">
                  <c:v>Orientación Psicológica  </c:v>
                </c:pt>
                <c:pt idx="1">
                  <c:v>Asesoria Jurídica </c:v>
                </c:pt>
                <c:pt idx="2">
                  <c:v>Trabajo Social</c:v>
                </c:pt>
                <c:pt idx="3">
                  <c:v>Total</c:v>
                </c:pt>
              </c:strCache>
            </c:strRef>
          </c:cat>
          <c:val>
            <c:numRef>
              <c:f>'Enero (8)'!$C$9:$C$12</c:f>
              <c:numCache>
                <c:formatCode>General</c:formatCode>
                <c:ptCount val="4"/>
                <c:pt idx="0">
                  <c:v>0</c:v>
                </c:pt>
                <c:pt idx="1">
                  <c:v>0</c:v>
                </c:pt>
                <c:pt idx="2">
                  <c:v>0</c:v>
                </c:pt>
                <c:pt idx="3">
                  <c:v>0</c:v>
                </c:pt>
              </c:numCache>
            </c:numRef>
          </c:val>
        </c:ser>
        <c:dLbls>
          <c:showLegendKey val="0"/>
          <c:showVal val="1"/>
          <c:showCatName val="0"/>
          <c:showSerName val="0"/>
          <c:showPercent val="0"/>
          <c:showBubbleSize val="0"/>
        </c:dLbls>
        <c:gapWidth val="75"/>
        <c:axId val="349445120"/>
        <c:axId val="349445512"/>
      </c:barChart>
      <c:catAx>
        <c:axId val="349445120"/>
        <c:scaling>
          <c:orientation val="minMax"/>
        </c:scaling>
        <c:delete val="0"/>
        <c:axPos val="b"/>
        <c:numFmt formatCode="General" sourceLinked="0"/>
        <c:majorTickMark val="none"/>
        <c:minorTickMark val="none"/>
        <c:tickLblPos val="nextTo"/>
        <c:txPr>
          <a:bodyPr/>
          <a:lstStyle/>
          <a:p>
            <a:pPr>
              <a:defRPr lang="es-ES"/>
            </a:pPr>
            <a:endParaRPr lang="es-MX"/>
          </a:p>
        </c:txPr>
        <c:crossAx val="349445512"/>
        <c:crosses val="autoZero"/>
        <c:auto val="1"/>
        <c:lblAlgn val="ctr"/>
        <c:lblOffset val="100"/>
        <c:noMultiLvlLbl val="0"/>
      </c:catAx>
      <c:valAx>
        <c:axId val="349445512"/>
        <c:scaling>
          <c:orientation val="minMax"/>
        </c:scaling>
        <c:delete val="0"/>
        <c:axPos val="l"/>
        <c:numFmt formatCode="General" sourceLinked="1"/>
        <c:majorTickMark val="none"/>
        <c:minorTickMark val="none"/>
        <c:tickLblPos val="nextTo"/>
        <c:txPr>
          <a:bodyPr/>
          <a:lstStyle/>
          <a:p>
            <a:pPr>
              <a:defRPr lang="es-ES"/>
            </a:pPr>
            <a:endParaRPr lang="es-MX"/>
          </a:p>
        </c:txPr>
        <c:crossAx val="34944512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72027472"/>
        <c:axId val="272027864"/>
      </c:barChart>
      <c:catAx>
        <c:axId val="272027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72027864"/>
        <c:crosses val="autoZero"/>
        <c:auto val="1"/>
        <c:lblAlgn val="ctr"/>
        <c:lblOffset val="100"/>
        <c:tickLblSkip val="1"/>
        <c:tickMarkSkip val="1"/>
        <c:noMultiLvlLbl val="0"/>
      </c:catAx>
      <c:valAx>
        <c:axId val="272027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72027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(8)'!$B$32</c:f>
              <c:strCache>
                <c:ptCount val="1"/>
                <c:pt idx="0">
                  <c:v>Hombre</c:v>
                </c:pt>
              </c:strCache>
            </c:strRef>
          </c:tx>
          <c:invertIfNegative val="0"/>
          <c:cat>
            <c:strRef>
              <c:f>'Enero (8)'!$A$33:$A$37</c:f>
              <c:strCache>
                <c:ptCount val="5"/>
                <c:pt idx="0">
                  <c:v>Orientación psicológica</c:v>
                </c:pt>
                <c:pt idx="1">
                  <c:v>Asesoria Jurídica</c:v>
                </c:pt>
                <c:pt idx="2">
                  <c:v>Trabajo social</c:v>
                </c:pt>
                <c:pt idx="3">
                  <c:v>Canalización</c:v>
                </c:pt>
                <c:pt idx="4">
                  <c:v>Total</c:v>
                </c:pt>
              </c:strCache>
            </c:strRef>
          </c:cat>
          <c:val>
            <c:numRef>
              <c:f>'Enero (8)'!$B$33:$B$37</c:f>
              <c:numCache>
                <c:formatCode>General</c:formatCode>
                <c:ptCount val="5"/>
                <c:pt idx="4">
                  <c:v>0</c:v>
                </c:pt>
              </c:numCache>
            </c:numRef>
          </c:val>
        </c:ser>
        <c:ser>
          <c:idx val="1"/>
          <c:order val="1"/>
          <c:tx>
            <c:strRef>
              <c:f>'Enero (8)'!$C$32</c:f>
              <c:strCache>
                <c:ptCount val="1"/>
                <c:pt idx="0">
                  <c:v>Mujer</c:v>
                </c:pt>
              </c:strCache>
            </c:strRef>
          </c:tx>
          <c:invertIfNegative val="0"/>
          <c:cat>
            <c:strRef>
              <c:f>'Enero (8)'!$A$33:$A$37</c:f>
              <c:strCache>
                <c:ptCount val="5"/>
                <c:pt idx="0">
                  <c:v>Orientación psicológica</c:v>
                </c:pt>
                <c:pt idx="1">
                  <c:v>Asesoria Jurídica</c:v>
                </c:pt>
                <c:pt idx="2">
                  <c:v>Trabajo social</c:v>
                </c:pt>
                <c:pt idx="3">
                  <c:v>Canalización</c:v>
                </c:pt>
                <c:pt idx="4">
                  <c:v>Total</c:v>
                </c:pt>
              </c:strCache>
            </c:strRef>
          </c:cat>
          <c:val>
            <c:numRef>
              <c:f>'Enero (8)'!$C$33:$C$37</c:f>
              <c:numCache>
                <c:formatCode>General</c:formatCode>
                <c:ptCount val="5"/>
                <c:pt idx="4">
                  <c:v>0</c:v>
                </c:pt>
              </c:numCache>
            </c:numRef>
          </c:val>
        </c:ser>
        <c:dLbls>
          <c:showLegendKey val="0"/>
          <c:showVal val="0"/>
          <c:showCatName val="0"/>
          <c:showSerName val="0"/>
          <c:showPercent val="0"/>
          <c:showBubbleSize val="0"/>
        </c:dLbls>
        <c:gapWidth val="150"/>
        <c:axId val="349438456"/>
        <c:axId val="349439632"/>
      </c:barChart>
      <c:catAx>
        <c:axId val="349438456"/>
        <c:scaling>
          <c:orientation val="minMax"/>
        </c:scaling>
        <c:delete val="0"/>
        <c:axPos val="b"/>
        <c:numFmt formatCode="General" sourceLinked="0"/>
        <c:majorTickMark val="out"/>
        <c:minorTickMark val="none"/>
        <c:tickLblPos val="nextTo"/>
        <c:txPr>
          <a:bodyPr/>
          <a:lstStyle/>
          <a:p>
            <a:pPr>
              <a:defRPr lang="es-ES"/>
            </a:pPr>
            <a:endParaRPr lang="es-MX"/>
          </a:p>
        </c:txPr>
        <c:crossAx val="349439632"/>
        <c:crosses val="autoZero"/>
        <c:auto val="1"/>
        <c:lblAlgn val="ctr"/>
        <c:lblOffset val="100"/>
        <c:noMultiLvlLbl val="0"/>
      </c:catAx>
      <c:valAx>
        <c:axId val="3494396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4384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'Enero (8)'!$B$58</c:f>
              <c:strCache>
                <c:ptCount val="1"/>
                <c:pt idx="0">
                  <c:v>Hombre</c:v>
                </c:pt>
              </c:strCache>
            </c:strRef>
          </c:tx>
          <c:invertIfNegative val="0"/>
          <c:cat>
            <c:strRef>
              <c:f>'Enero (8)'!$A$59:$A$64</c:f>
              <c:strCache>
                <c:ptCount val="6"/>
                <c:pt idx="0">
                  <c:v>Menor de 15 años</c:v>
                </c:pt>
                <c:pt idx="1">
                  <c:v>de 15 a 29 años</c:v>
                </c:pt>
                <c:pt idx="2">
                  <c:v>de 30 a 44 años</c:v>
                </c:pt>
                <c:pt idx="3">
                  <c:v>de 45 a 59 años</c:v>
                </c:pt>
                <c:pt idx="4">
                  <c:v>60 años y más</c:v>
                </c:pt>
                <c:pt idx="5">
                  <c:v>No Especificado</c:v>
                </c:pt>
              </c:strCache>
            </c:strRef>
          </c:cat>
          <c:val>
            <c:numRef>
              <c:f>'Enero (8)'!$B$59:$B$64</c:f>
              <c:numCache>
                <c:formatCode>General</c:formatCode>
                <c:ptCount val="6"/>
                <c:pt idx="0">
                  <c:v>0</c:v>
                </c:pt>
                <c:pt idx="1">
                  <c:v>0</c:v>
                </c:pt>
                <c:pt idx="2">
                  <c:v>0</c:v>
                </c:pt>
                <c:pt idx="3">
                  <c:v>0</c:v>
                </c:pt>
                <c:pt idx="4">
                  <c:v>0</c:v>
                </c:pt>
                <c:pt idx="5">
                  <c:v>0</c:v>
                </c:pt>
              </c:numCache>
            </c:numRef>
          </c:val>
        </c:ser>
        <c:ser>
          <c:idx val="1"/>
          <c:order val="1"/>
          <c:tx>
            <c:strRef>
              <c:f>'Enero (8)'!$C$58</c:f>
              <c:strCache>
                <c:ptCount val="1"/>
                <c:pt idx="0">
                  <c:v>Mujer</c:v>
                </c:pt>
              </c:strCache>
            </c:strRef>
          </c:tx>
          <c:invertIfNegative val="0"/>
          <c:cat>
            <c:strRef>
              <c:f>'Enero (8)'!$A$59:$A$64</c:f>
              <c:strCache>
                <c:ptCount val="6"/>
                <c:pt idx="0">
                  <c:v>Menor de 15 años</c:v>
                </c:pt>
                <c:pt idx="1">
                  <c:v>de 15 a 29 años</c:v>
                </c:pt>
                <c:pt idx="2">
                  <c:v>de 30 a 44 años</c:v>
                </c:pt>
                <c:pt idx="3">
                  <c:v>de 45 a 59 años</c:v>
                </c:pt>
                <c:pt idx="4">
                  <c:v>60 años y más</c:v>
                </c:pt>
                <c:pt idx="5">
                  <c:v>No Especificado</c:v>
                </c:pt>
              </c:strCache>
            </c:strRef>
          </c:cat>
          <c:val>
            <c:numRef>
              <c:f>'Enero (8)'!$C$59:$C$64</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25578048"/>
        <c:axId val="325576088"/>
      </c:barChart>
      <c:catAx>
        <c:axId val="325578048"/>
        <c:scaling>
          <c:orientation val="minMax"/>
        </c:scaling>
        <c:delete val="0"/>
        <c:axPos val="b"/>
        <c:numFmt formatCode="General" sourceLinked="0"/>
        <c:majorTickMark val="out"/>
        <c:minorTickMark val="none"/>
        <c:tickLblPos val="nextTo"/>
        <c:txPr>
          <a:bodyPr/>
          <a:lstStyle/>
          <a:p>
            <a:pPr>
              <a:defRPr lang="es-ES" sz="800"/>
            </a:pPr>
            <a:endParaRPr lang="es-MX"/>
          </a:p>
        </c:txPr>
        <c:crossAx val="325576088"/>
        <c:crosses val="autoZero"/>
        <c:auto val="1"/>
        <c:lblAlgn val="ctr"/>
        <c:lblOffset val="100"/>
        <c:noMultiLvlLbl val="0"/>
      </c:catAx>
      <c:valAx>
        <c:axId val="3255760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80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(8)'!$B$91</c:f>
              <c:strCache>
                <c:ptCount val="1"/>
                <c:pt idx="0">
                  <c:v>Hombre</c:v>
                </c:pt>
              </c:strCache>
            </c:strRef>
          </c:tx>
          <c:invertIfNegative val="0"/>
          <c:cat>
            <c:strRef>
              <c:f>'Enero (8)'!$A$92:$A$98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 (8)'!$B$92:$B$98</c:f>
              <c:numCache>
                <c:formatCode>General</c:formatCode>
                <c:ptCount val="7"/>
                <c:pt idx="0">
                  <c:v>0</c:v>
                </c:pt>
                <c:pt idx="1">
                  <c:v>0</c:v>
                </c:pt>
                <c:pt idx="2">
                  <c:v>0</c:v>
                </c:pt>
                <c:pt idx="3">
                  <c:v>0</c:v>
                </c:pt>
                <c:pt idx="4">
                  <c:v>0</c:v>
                </c:pt>
                <c:pt idx="5">
                  <c:v>0</c:v>
                </c:pt>
                <c:pt idx="6">
                  <c:v>0</c:v>
                </c:pt>
              </c:numCache>
            </c:numRef>
          </c:val>
        </c:ser>
        <c:ser>
          <c:idx val="1"/>
          <c:order val="1"/>
          <c:tx>
            <c:strRef>
              <c:f>'Enero (8)'!$C$91</c:f>
              <c:strCache>
                <c:ptCount val="1"/>
                <c:pt idx="0">
                  <c:v>Mujer</c:v>
                </c:pt>
              </c:strCache>
            </c:strRef>
          </c:tx>
          <c:invertIfNegative val="0"/>
          <c:cat>
            <c:strRef>
              <c:f>'Enero (8)'!$A$92:$A$98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 (8)'!$C$92:$C$98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325576480"/>
        <c:axId val="325578440"/>
      </c:barChart>
      <c:catAx>
        <c:axId val="325576480"/>
        <c:scaling>
          <c:orientation val="minMax"/>
        </c:scaling>
        <c:delete val="0"/>
        <c:axPos val="b"/>
        <c:numFmt formatCode="General" sourceLinked="0"/>
        <c:majorTickMark val="out"/>
        <c:minorTickMark val="none"/>
        <c:tickLblPos val="nextTo"/>
        <c:txPr>
          <a:bodyPr/>
          <a:lstStyle/>
          <a:p>
            <a:pPr>
              <a:defRPr lang="es-ES"/>
            </a:pPr>
            <a:endParaRPr lang="es-MX"/>
          </a:p>
        </c:txPr>
        <c:crossAx val="325578440"/>
        <c:crosses val="autoZero"/>
        <c:auto val="1"/>
        <c:lblAlgn val="ctr"/>
        <c:lblOffset val="100"/>
        <c:noMultiLvlLbl val="0"/>
      </c:catAx>
      <c:valAx>
        <c:axId val="3255784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64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(8)'!$B$122</c:f>
              <c:strCache>
                <c:ptCount val="1"/>
                <c:pt idx="0">
                  <c:v>Hombre</c:v>
                </c:pt>
              </c:strCache>
            </c:strRef>
          </c:tx>
          <c:invertIfNegative val="0"/>
          <c:cat>
            <c:strRef>
              <c:f>'Enero (8)'!$A$123:$A$131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 (8)'!$B$123:$B$131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'Enero (8)'!$C$122</c:f>
              <c:strCache>
                <c:ptCount val="1"/>
                <c:pt idx="0">
                  <c:v>Mujer</c:v>
                </c:pt>
              </c:strCache>
            </c:strRef>
          </c:tx>
          <c:invertIfNegative val="0"/>
          <c:cat>
            <c:strRef>
              <c:f>'Enero (8)'!$A$123:$A$131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 (8)'!$C$123:$C$131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325573736"/>
        <c:axId val="325576872"/>
      </c:barChart>
      <c:catAx>
        <c:axId val="325573736"/>
        <c:scaling>
          <c:orientation val="minMax"/>
        </c:scaling>
        <c:delete val="0"/>
        <c:axPos val="b"/>
        <c:numFmt formatCode="General" sourceLinked="0"/>
        <c:majorTickMark val="out"/>
        <c:minorTickMark val="none"/>
        <c:tickLblPos val="nextTo"/>
        <c:txPr>
          <a:bodyPr/>
          <a:lstStyle/>
          <a:p>
            <a:pPr>
              <a:defRPr lang="es-ES"/>
            </a:pPr>
            <a:endParaRPr lang="es-MX"/>
          </a:p>
        </c:txPr>
        <c:crossAx val="325576872"/>
        <c:crosses val="autoZero"/>
        <c:auto val="1"/>
        <c:lblAlgn val="ctr"/>
        <c:lblOffset val="100"/>
        <c:noMultiLvlLbl val="0"/>
      </c:catAx>
      <c:valAx>
        <c:axId val="3255768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3736"/>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(8)'!$B$155</c:f>
              <c:strCache>
                <c:ptCount val="1"/>
                <c:pt idx="0">
                  <c:v>Hombre</c:v>
                </c:pt>
              </c:strCache>
            </c:strRef>
          </c:tx>
          <c:invertIfNegative val="0"/>
          <c:cat>
            <c:strRef>
              <c:f>'Enero (8)'!$A$156:$A$164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 (8)'!$B$156:$B$164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'Enero (8)'!$C$155</c:f>
              <c:strCache>
                <c:ptCount val="1"/>
                <c:pt idx="0">
                  <c:v>Mujer</c:v>
                </c:pt>
              </c:strCache>
            </c:strRef>
          </c:tx>
          <c:invertIfNegative val="0"/>
          <c:cat>
            <c:strRef>
              <c:f>'Enero (8)'!$A$156:$A$164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 (8)'!$C$156:$C$164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325578832"/>
        <c:axId val="325579224"/>
      </c:barChart>
      <c:catAx>
        <c:axId val="325578832"/>
        <c:scaling>
          <c:orientation val="minMax"/>
        </c:scaling>
        <c:delete val="0"/>
        <c:axPos val="b"/>
        <c:numFmt formatCode="General" sourceLinked="0"/>
        <c:majorTickMark val="out"/>
        <c:minorTickMark val="none"/>
        <c:tickLblPos val="nextTo"/>
        <c:txPr>
          <a:bodyPr/>
          <a:lstStyle/>
          <a:p>
            <a:pPr>
              <a:defRPr lang="es-ES"/>
            </a:pPr>
            <a:endParaRPr lang="es-MX"/>
          </a:p>
        </c:txPr>
        <c:crossAx val="325579224"/>
        <c:crosses val="autoZero"/>
        <c:auto val="1"/>
        <c:lblAlgn val="ctr"/>
        <c:lblOffset val="100"/>
        <c:noMultiLvlLbl val="0"/>
      </c:catAx>
      <c:valAx>
        <c:axId val="3255792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88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(8)'!$B$199</c:f>
              <c:strCache>
                <c:ptCount val="1"/>
                <c:pt idx="0">
                  <c:v>Hombre</c:v>
                </c:pt>
              </c:strCache>
            </c:strRef>
          </c:tx>
          <c:invertIfNegative val="0"/>
          <c:cat>
            <c:strRef>
              <c:f>'Enero (8)'!$A$200:$A$203</c:f>
              <c:strCache>
                <c:ptCount val="4"/>
                <c:pt idx="0">
                  <c:v>Jalisco</c:v>
                </c:pt>
                <c:pt idx="1">
                  <c:v>Otros</c:v>
                </c:pt>
                <c:pt idx="2">
                  <c:v>No Especificado</c:v>
                </c:pt>
                <c:pt idx="3">
                  <c:v>Total</c:v>
                </c:pt>
              </c:strCache>
            </c:strRef>
          </c:cat>
          <c:val>
            <c:numRef>
              <c:f>'Enero (8)'!$B$200:$B$203</c:f>
              <c:numCache>
                <c:formatCode>General</c:formatCode>
                <c:ptCount val="4"/>
                <c:pt idx="0">
                  <c:v>0</c:v>
                </c:pt>
                <c:pt idx="1">
                  <c:v>0</c:v>
                </c:pt>
                <c:pt idx="2">
                  <c:v>0</c:v>
                </c:pt>
                <c:pt idx="3">
                  <c:v>0</c:v>
                </c:pt>
              </c:numCache>
            </c:numRef>
          </c:val>
        </c:ser>
        <c:ser>
          <c:idx val="1"/>
          <c:order val="1"/>
          <c:tx>
            <c:strRef>
              <c:f>'Enero (8)'!$C$199</c:f>
              <c:strCache>
                <c:ptCount val="1"/>
                <c:pt idx="0">
                  <c:v>Mujer</c:v>
                </c:pt>
              </c:strCache>
            </c:strRef>
          </c:tx>
          <c:invertIfNegative val="0"/>
          <c:cat>
            <c:strRef>
              <c:f>'Enero (8)'!$A$200:$A$203</c:f>
              <c:strCache>
                <c:ptCount val="4"/>
                <c:pt idx="0">
                  <c:v>Jalisco</c:v>
                </c:pt>
                <c:pt idx="1">
                  <c:v>Otros</c:v>
                </c:pt>
                <c:pt idx="2">
                  <c:v>No Especificado</c:v>
                </c:pt>
                <c:pt idx="3">
                  <c:v>Total</c:v>
                </c:pt>
              </c:strCache>
            </c:strRef>
          </c:cat>
          <c:val>
            <c:numRef>
              <c:f>'Enero (8)'!$C$200:$C$203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325577656"/>
        <c:axId val="325579616"/>
      </c:barChart>
      <c:catAx>
        <c:axId val="325577656"/>
        <c:scaling>
          <c:orientation val="minMax"/>
        </c:scaling>
        <c:delete val="0"/>
        <c:axPos val="b"/>
        <c:numFmt formatCode="General" sourceLinked="0"/>
        <c:majorTickMark val="out"/>
        <c:minorTickMark val="none"/>
        <c:tickLblPos val="nextTo"/>
        <c:txPr>
          <a:bodyPr/>
          <a:lstStyle/>
          <a:p>
            <a:pPr>
              <a:defRPr lang="es-ES"/>
            </a:pPr>
            <a:endParaRPr lang="es-MX"/>
          </a:p>
        </c:txPr>
        <c:crossAx val="325579616"/>
        <c:crosses val="autoZero"/>
        <c:auto val="1"/>
        <c:lblAlgn val="ctr"/>
        <c:lblOffset val="100"/>
        <c:noMultiLvlLbl val="0"/>
      </c:catAx>
      <c:valAx>
        <c:axId val="3255796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76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(8)'!$B$227</c:f>
              <c:strCache>
                <c:ptCount val="1"/>
                <c:pt idx="0">
                  <c:v>Hombre</c:v>
                </c:pt>
              </c:strCache>
            </c:strRef>
          </c:tx>
          <c:invertIfNegative val="0"/>
          <c:cat>
            <c:strRef>
              <c:f>'Enero (8)'!$A$228:$A$230</c:f>
              <c:strCache>
                <c:ptCount val="3"/>
                <c:pt idx="0">
                  <c:v>Sin Violencia</c:v>
                </c:pt>
                <c:pt idx="1">
                  <c:v>Con Violencia</c:v>
                </c:pt>
                <c:pt idx="2">
                  <c:v>Total</c:v>
                </c:pt>
              </c:strCache>
            </c:strRef>
          </c:cat>
          <c:val>
            <c:numRef>
              <c:f>'Enero (8)'!$B$228:$B$230</c:f>
              <c:numCache>
                <c:formatCode>General</c:formatCode>
                <c:ptCount val="3"/>
                <c:pt idx="0">
                  <c:v>0</c:v>
                </c:pt>
                <c:pt idx="1">
                  <c:v>0</c:v>
                </c:pt>
                <c:pt idx="2">
                  <c:v>0</c:v>
                </c:pt>
              </c:numCache>
            </c:numRef>
          </c:val>
        </c:ser>
        <c:ser>
          <c:idx val="1"/>
          <c:order val="1"/>
          <c:tx>
            <c:strRef>
              <c:f>'Enero (8)'!$C$227</c:f>
              <c:strCache>
                <c:ptCount val="1"/>
                <c:pt idx="0">
                  <c:v>Mujer</c:v>
                </c:pt>
              </c:strCache>
            </c:strRef>
          </c:tx>
          <c:invertIfNegative val="0"/>
          <c:cat>
            <c:strRef>
              <c:f>'Enero (8)'!$A$228:$A$230</c:f>
              <c:strCache>
                <c:ptCount val="3"/>
                <c:pt idx="0">
                  <c:v>Sin Violencia</c:v>
                </c:pt>
                <c:pt idx="1">
                  <c:v>Con Violencia</c:v>
                </c:pt>
                <c:pt idx="2">
                  <c:v>Total</c:v>
                </c:pt>
              </c:strCache>
            </c:strRef>
          </c:cat>
          <c:val>
            <c:numRef>
              <c:f>'Enero (8)'!$C$228:$C$230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325575304"/>
        <c:axId val="325580008"/>
      </c:barChart>
      <c:catAx>
        <c:axId val="325575304"/>
        <c:scaling>
          <c:orientation val="minMax"/>
        </c:scaling>
        <c:delete val="0"/>
        <c:axPos val="b"/>
        <c:numFmt formatCode="General" sourceLinked="0"/>
        <c:majorTickMark val="out"/>
        <c:minorTickMark val="none"/>
        <c:tickLblPos val="nextTo"/>
        <c:txPr>
          <a:bodyPr/>
          <a:lstStyle/>
          <a:p>
            <a:pPr>
              <a:defRPr lang="es-ES"/>
            </a:pPr>
            <a:endParaRPr lang="es-MX"/>
          </a:p>
        </c:txPr>
        <c:crossAx val="325580008"/>
        <c:crosses val="autoZero"/>
        <c:auto val="1"/>
        <c:lblAlgn val="ctr"/>
        <c:lblOffset val="100"/>
        <c:noMultiLvlLbl val="0"/>
      </c:catAx>
      <c:valAx>
        <c:axId val="3255800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53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'Enero (8)'!$B$250</c:f>
              <c:strCache>
                <c:ptCount val="1"/>
                <c:pt idx="0">
                  <c:v>Hombre</c:v>
                </c:pt>
              </c:strCache>
            </c:strRef>
          </c:tx>
          <c:invertIfNegative val="0"/>
          <c:cat>
            <c:strRef>
              <c:f>'Enero (8)'!$A$251:$A$255</c:f>
              <c:strCache>
                <c:ptCount val="5"/>
                <c:pt idx="0">
                  <c:v>Física</c:v>
                </c:pt>
                <c:pt idx="1">
                  <c:v>Psicológica</c:v>
                </c:pt>
                <c:pt idx="2">
                  <c:v>Económica</c:v>
                </c:pt>
                <c:pt idx="3">
                  <c:v>Sexual</c:v>
                </c:pt>
                <c:pt idx="4">
                  <c:v>Patrimonial</c:v>
                </c:pt>
              </c:strCache>
            </c:strRef>
          </c:cat>
          <c:val>
            <c:numRef>
              <c:f>'Enero (8)'!$B$251:$B$255</c:f>
              <c:numCache>
                <c:formatCode>General</c:formatCode>
                <c:ptCount val="5"/>
                <c:pt idx="0">
                  <c:v>0</c:v>
                </c:pt>
                <c:pt idx="1">
                  <c:v>0</c:v>
                </c:pt>
                <c:pt idx="2">
                  <c:v>0</c:v>
                </c:pt>
                <c:pt idx="3">
                  <c:v>0</c:v>
                </c:pt>
                <c:pt idx="4">
                  <c:v>0</c:v>
                </c:pt>
              </c:numCache>
            </c:numRef>
          </c:val>
        </c:ser>
        <c:ser>
          <c:idx val="1"/>
          <c:order val="1"/>
          <c:tx>
            <c:strRef>
              <c:f>'Enero (8)'!$C$250</c:f>
              <c:strCache>
                <c:ptCount val="1"/>
                <c:pt idx="0">
                  <c:v>Mujer</c:v>
                </c:pt>
              </c:strCache>
            </c:strRef>
          </c:tx>
          <c:invertIfNegative val="0"/>
          <c:cat>
            <c:strRef>
              <c:f>'Enero (8)'!$A$251:$A$255</c:f>
              <c:strCache>
                <c:ptCount val="5"/>
                <c:pt idx="0">
                  <c:v>Física</c:v>
                </c:pt>
                <c:pt idx="1">
                  <c:v>Psicológica</c:v>
                </c:pt>
                <c:pt idx="2">
                  <c:v>Económica</c:v>
                </c:pt>
                <c:pt idx="3">
                  <c:v>Sexual</c:v>
                </c:pt>
                <c:pt idx="4">
                  <c:v>Patrimonial</c:v>
                </c:pt>
              </c:strCache>
            </c:strRef>
          </c:cat>
          <c:val>
            <c:numRef>
              <c:f>'Enero (8)'!$C$251:$C$255</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5575696"/>
        <c:axId val="325580792"/>
      </c:barChart>
      <c:catAx>
        <c:axId val="325575696"/>
        <c:scaling>
          <c:orientation val="minMax"/>
        </c:scaling>
        <c:delete val="0"/>
        <c:axPos val="b"/>
        <c:numFmt formatCode="General" sourceLinked="0"/>
        <c:majorTickMark val="out"/>
        <c:minorTickMark val="none"/>
        <c:tickLblPos val="nextTo"/>
        <c:txPr>
          <a:bodyPr/>
          <a:lstStyle/>
          <a:p>
            <a:pPr>
              <a:defRPr lang="es-ES"/>
            </a:pPr>
            <a:endParaRPr lang="es-MX"/>
          </a:p>
        </c:txPr>
        <c:crossAx val="325580792"/>
        <c:crosses val="autoZero"/>
        <c:auto val="1"/>
        <c:lblAlgn val="ctr"/>
        <c:lblOffset val="100"/>
        <c:noMultiLvlLbl val="0"/>
      </c:catAx>
      <c:valAx>
        <c:axId val="3255807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5756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 (8)'!$B$281</c:f>
              <c:strCache>
                <c:ptCount val="1"/>
                <c:pt idx="0">
                  <c:v>Hombre</c:v>
                </c:pt>
              </c:strCache>
            </c:strRef>
          </c:tx>
          <c:invertIfNegative val="0"/>
          <c:cat>
            <c:strRef>
              <c:f>'Enero (8)'!$A$282:$A$289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 (8)'!$B$282:$B$289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'Enero (8)'!$C$281</c:f>
              <c:strCache>
                <c:ptCount val="1"/>
                <c:pt idx="0">
                  <c:v>Mujer</c:v>
                </c:pt>
              </c:strCache>
            </c:strRef>
          </c:tx>
          <c:invertIfNegative val="0"/>
          <c:cat>
            <c:strRef>
              <c:f>'Enero (8)'!$A$282:$A$289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 (8)'!$C$282:$C$289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350741328"/>
        <c:axId val="350742112"/>
      </c:barChart>
      <c:catAx>
        <c:axId val="350741328"/>
        <c:scaling>
          <c:orientation val="minMax"/>
        </c:scaling>
        <c:delete val="0"/>
        <c:axPos val="b"/>
        <c:numFmt formatCode="General" sourceLinked="0"/>
        <c:majorTickMark val="out"/>
        <c:minorTickMark val="none"/>
        <c:tickLblPos val="nextTo"/>
        <c:txPr>
          <a:bodyPr/>
          <a:lstStyle/>
          <a:p>
            <a:pPr>
              <a:defRPr lang="es-ES"/>
            </a:pPr>
            <a:endParaRPr lang="es-MX"/>
          </a:p>
        </c:txPr>
        <c:crossAx val="350742112"/>
        <c:crosses val="autoZero"/>
        <c:auto val="1"/>
        <c:lblAlgn val="ctr"/>
        <c:lblOffset val="100"/>
        <c:noMultiLvlLbl val="0"/>
      </c:catAx>
      <c:valAx>
        <c:axId val="3507421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413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746424"/>
        <c:axId val="350742504"/>
      </c:barChart>
      <c:catAx>
        <c:axId val="350746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742504"/>
        <c:crosses val="autoZero"/>
        <c:auto val="1"/>
        <c:lblAlgn val="ctr"/>
        <c:lblOffset val="100"/>
        <c:tickLblSkip val="1"/>
        <c:tickMarkSkip val="1"/>
        <c:noMultiLvlLbl val="0"/>
      </c:catAx>
      <c:valAx>
        <c:axId val="350742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746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8472"/>
        <c:axId val="324775728"/>
      </c:barChart>
      <c:catAx>
        <c:axId val="324778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75728"/>
        <c:crosses val="autoZero"/>
        <c:auto val="1"/>
        <c:lblAlgn val="ctr"/>
        <c:lblOffset val="100"/>
        <c:tickLblSkip val="1"/>
        <c:tickMarkSkip val="1"/>
        <c:noMultiLvlLbl val="0"/>
      </c:catAx>
      <c:valAx>
        <c:axId val="324775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8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744072"/>
        <c:axId val="350740936"/>
      </c:barChart>
      <c:catAx>
        <c:axId val="350744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740936"/>
        <c:crosses val="autoZero"/>
        <c:auto val="1"/>
        <c:lblAlgn val="ctr"/>
        <c:lblOffset val="100"/>
        <c:tickLblSkip val="1"/>
        <c:tickMarkSkip val="1"/>
        <c:noMultiLvlLbl val="0"/>
      </c:catAx>
      <c:valAx>
        <c:axId val="350740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744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'MAYO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'MAYO 18'!$A$9:$A$12</c:f>
              <c:strCache>
                <c:ptCount val="4"/>
                <c:pt idx="0">
                  <c:v>Orientación Psicológica  </c:v>
                </c:pt>
                <c:pt idx="1">
                  <c:v>Asesoria Jurídica </c:v>
                </c:pt>
                <c:pt idx="2">
                  <c:v>Trabajo Social</c:v>
                </c:pt>
                <c:pt idx="3">
                  <c:v>Total</c:v>
                </c:pt>
              </c:strCache>
            </c:strRef>
          </c:cat>
          <c:val>
            <c:numRef>
              <c:f>'MAYO 18'!$B$9:$B$12</c:f>
              <c:numCache>
                <c:formatCode>General</c:formatCode>
                <c:ptCount val="4"/>
                <c:pt idx="0">
                  <c:v>0</c:v>
                </c:pt>
                <c:pt idx="1">
                  <c:v>0</c:v>
                </c:pt>
                <c:pt idx="2">
                  <c:v>0</c:v>
                </c:pt>
                <c:pt idx="3">
                  <c:v>0</c:v>
                </c:pt>
              </c:numCache>
            </c:numRef>
          </c:val>
        </c:ser>
        <c:ser>
          <c:idx val="1"/>
          <c:order val="1"/>
          <c:tx>
            <c:strRef>
              <c:f>'MAYO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'MAYO 18'!$A$9:$A$12</c:f>
              <c:strCache>
                <c:ptCount val="4"/>
                <c:pt idx="0">
                  <c:v>Orientación Psicológica  </c:v>
                </c:pt>
                <c:pt idx="1">
                  <c:v>Asesoria Jurídica </c:v>
                </c:pt>
                <c:pt idx="2">
                  <c:v>Trabajo Social</c:v>
                </c:pt>
                <c:pt idx="3">
                  <c:v>Total</c:v>
                </c:pt>
              </c:strCache>
            </c:strRef>
          </c:cat>
          <c:val>
            <c:numRef>
              <c:f>'MAYO 18'!$C$9:$C$12</c:f>
              <c:numCache>
                <c:formatCode>General</c:formatCode>
                <c:ptCount val="4"/>
                <c:pt idx="0">
                  <c:v>1</c:v>
                </c:pt>
                <c:pt idx="1">
                  <c:v>2</c:v>
                </c:pt>
                <c:pt idx="2">
                  <c:v>3</c:v>
                </c:pt>
                <c:pt idx="3">
                  <c:v>6</c:v>
                </c:pt>
              </c:numCache>
            </c:numRef>
          </c:val>
        </c:ser>
        <c:dLbls>
          <c:showLegendKey val="0"/>
          <c:showVal val="1"/>
          <c:showCatName val="0"/>
          <c:showSerName val="0"/>
          <c:showPercent val="0"/>
          <c:showBubbleSize val="0"/>
        </c:dLbls>
        <c:gapWidth val="75"/>
        <c:axId val="350744856"/>
        <c:axId val="350739760"/>
      </c:barChart>
      <c:catAx>
        <c:axId val="350744856"/>
        <c:scaling>
          <c:orientation val="minMax"/>
        </c:scaling>
        <c:delete val="0"/>
        <c:axPos val="b"/>
        <c:numFmt formatCode="General" sourceLinked="0"/>
        <c:majorTickMark val="none"/>
        <c:minorTickMark val="none"/>
        <c:tickLblPos val="nextTo"/>
        <c:txPr>
          <a:bodyPr/>
          <a:lstStyle/>
          <a:p>
            <a:pPr>
              <a:defRPr lang="es-ES"/>
            </a:pPr>
            <a:endParaRPr lang="es-MX"/>
          </a:p>
        </c:txPr>
        <c:crossAx val="350739760"/>
        <c:crosses val="autoZero"/>
        <c:auto val="1"/>
        <c:lblAlgn val="ctr"/>
        <c:lblOffset val="100"/>
        <c:noMultiLvlLbl val="0"/>
      </c:catAx>
      <c:valAx>
        <c:axId val="350739760"/>
        <c:scaling>
          <c:orientation val="minMax"/>
        </c:scaling>
        <c:delete val="0"/>
        <c:axPos val="l"/>
        <c:numFmt formatCode="General" sourceLinked="1"/>
        <c:majorTickMark val="none"/>
        <c:minorTickMark val="none"/>
        <c:tickLblPos val="nextTo"/>
        <c:txPr>
          <a:bodyPr/>
          <a:lstStyle/>
          <a:p>
            <a:pPr>
              <a:defRPr lang="es-ES"/>
            </a:pPr>
            <a:endParaRPr lang="es-MX"/>
          </a:p>
        </c:txPr>
        <c:crossAx val="350744856"/>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18'!$B$32</c:f>
              <c:strCache>
                <c:ptCount val="1"/>
                <c:pt idx="0">
                  <c:v>Hombre</c:v>
                </c:pt>
              </c:strCache>
            </c:strRef>
          </c:tx>
          <c:invertIfNegative val="0"/>
          <c:cat>
            <c:strRef>
              <c:f>'MAYO 18'!$A$33:$A$37</c:f>
              <c:strCache>
                <c:ptCount val="5"/>
                <c:pt idx="0">
                  <c:v>Orientación psicológica</c:v>
                </c:pt>
                <c:pt idx="1">
                  <c:v>Asesoria Jurídica</c:v>
                </c:pt>
                <c:pt idx="2">
                  <c:v>Trabajo social</c:v>
                </c:pt>
                <c:pt idx="3">
                  <c:v>Canalización</c:v>
                </c:pt>
                <c:pt idx="4">
                  <c:v>Total</c:v>
                </c:pt>
              </c:strCache>
            </c:strRef>
          </c:cat>
          <c:val>
            <c:numRef>
              <c:f>'MAYO 18'!$B$33:$B$37</c:f>
              <c:numCache>
                <c:formatCode>General</c:formatCode>
                <c:ptCount val="5"/>
                <c:pt idx="0">
                  <c:v>0</c:v>
                </c:pt>
                <c:pt idx="1">
                  <c:v>0</c:v>
                </c:pt>
                <c:pt idx="2">
                  <c:v>0</c:v>
                </c:pt>
                <c:pt idx="3">
                  <c:v>0</c:v>
                </c:pt>
                <c:pt idx="4">
                  <c:v>0</c:v>
                </c:pt>
              </c:numCache>
            </c:numRef>
          </c:val>
        </c:ser>
        <c:ser>
          <c:idx val="1"/>
          <c:order val="1"/>
          <c:tx>
            <c:strRef>
              <c:f>'MAYO 18'!$C$32</c:f>
              <c:strCache>
                <c:ptCount val="1"/>
                <c:pt idx="0">
                  <c:v>Mujer</c:v>
                </c:pt>
              </c:strCache>
            </c:strRef>
          </c:tx>
          <c:invertIfNegative val="0"/>
          <c:cat>
            <c:strRef>
              <c:f>'MAYO 18'!$A$33:$A$37</c:f>
              <c:strCache>
                <c:ptCount val="5"/>
                <c:pt idx="0">
                  <c:v>Orientación psicológica</c:v>
                </c:pt>
                <c:pt idx="1">
                  <c:v>Asesoria Jurídica</c:v>
                </c:pt>
                <c:pt idx="2">
                  <c:v>Trabajo social</c:v>
                </c:pt>
                <c:pt idx="3">
                  <c:v>Canalización</c:v>
                </c:pt>
                <c:pt idx="4">
                  <c:v>Total</c:v>
                </c:pt>
              </c:strCache>
            </c:strRef>
          </c:cat>
          <c:val>
            <c:numRef>
              <c:f>'MAYO 18'!$C$33:$C$37</c:f>
              <c:numCache>
                <c:formatCode>General</c:formatCode>
                <c:ptCount val="5"/>
                <c:pt idx="0">
                  <c:v>1</c:v>
                </c:pt>
                <c:pt idx="1">
                  <c:v>2</c:v>
                </c:pt>
                <c:pt idx="2">
                  <c:v>3</c:v>
                </c:pt>
                <c:pt idx="3">
                  <c:v>1</c:v>
                </c:pt>
                <c:pt idx="4">
                  <c:v>7</c:v>
                </c:pt>
              </c:numCache>
            </c:numRef>
          </c:val>
        </c:ser>
        <c:dLbls>
          <c:showLegendKey val="0"/>
          <c:showVal val="0"/>
          <c:showCatName val="0"/>
          <c:showSerName val="0"/>
          <c:showPercent val="0"/>
          <c:showBubbleSize val="0"/>
        </c:dLbls>
        <c:gapWidth val="150"/>
        <c:axId val="350745640"/>
        <c:axId val="350746032"/>
      </c:barChart>
      <c:catAx>
        <c:axId val="350745640"/>
        <c:scaling>
          <c:orientation val="minMax"/>
        </c:scaling>
        <c:delete val="0"/>
        <c:axPos val="b"/>
        <c:numFmt formatCode="General" sourceLinked="0"/>
        <c:majorTickMark val="out"/>
        <c:minorTickMark val="none"/>
        <c:tickLblPos val="nextTo"/>
        <c:txPr>
          <a:bodyPr/>
          <a:lstStyle/>
          <a:p>
            <a:pPr>
              <a:defRPr lang="es-ES"/>
            </a:pPr>
            <a:endParaRPr lang="es-MX"/>
          </a:p>
        </c:txPr>
        <c:crossAx val="350746032"/>
        <c:crosses val="autoZero"/>
        <c:auto val="1"/>
        <c:lblAlgn val="ctr"/>
        <c:lblOffset val="100"/>
        <c:noMultiLvlLbl val="0"/>
      </c:catAx>
      <c:valAx>
        <c:axId val="3507460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45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'MAYO 18'!$B$58</c:f>
              <c:strCache>
                <c:ptCount val="1"/>
                <c:pt idx="0">
                  <c:v>Hombre</c:v>
                </c:pt>
              </c:strCache>
            </c:strRef>
          </c:tx>
          <c:invertIfNegative val="0"/>
          <c:cat>
            <c:strRef>
              <c:f>'MAYO 18'!$A$59:$A$64</c:f>
              <c:strCache>
                <c:ptCount val="6"/>
                <c:pt idx="0">
                  <c:v>Menor de 15 años</c:v>
                </c:pt>
                <c:pt idx="1">
                  <c:v>de 15 a 29 años</c:v>
                </c:pt>
                <c:pt idx="2">
                  <c:v>de 30 a 44 años</c:v>
                </c:pt>
                <c:pt idx="3">
                  <c:v>de 45 a 59 años</c:v>
                </c:pt>
                <c:pt idx="4">
                  <c:v>60 años y más</c:v>
                </c:pt>
                <c:pt idx="5">
                  <c:v>No Especificado</c:v>
                </c:pt>
              </c:strCache>
            </c:strRef>
          </c:cat>
          <c:val>
            <c:numRef>
              <c:f>'MAYO 18'!$B$59:$B$64</c:f>
              <c:numCache>
                <c:formatCode>General</c:formatCode>
                <c:ptCount val="6"/>
                <c:pt idx="0">
                  <c:v>0</c:v>
                </c:pt>
                <c:pt idx="1">
                  <c:v>0</c:v>
                </c:pt>
                <c:pt idx="2">
                  <c:v>0</c:v>
                </c:pt>
                <c:pt idx="3">
                  <c:v>0</c:v>
                </c:pt>
                <c:pt idx="4">
                  <c:v>0</c:v>
                </c:pt>
                <c:pt idx="5">
                  <c:v>0</c:v>
                </c:pt>
              </c:numCache>
            </c:numRef>
          </c:val>
        </c:ser>
        <c:ser>
          <c:idx val="1"/>
          <c:order val="1"/>
          <c:tx>
            <c:strRef>
              <c:f>'MAYO 18'!$C$58</c:f>
              <c:strCache>
                <c:ptCount val="1"/>
                <c:pt idx="0">
                  <c:v>Mujer</c:v>
                </c:pt>
              </c:strCache>
            </c:strRef>
          </c:tx>
          <c:invertIfNegative val="0"/>
          <c:cat>
            <c:strRef>
              <c:f>'MAYO 18'!$A$59:$A$64</c:f>
              <c:strCache>
                <c:ptCount val="6"/>
                <c:pt idx="0">
                  <c:v>Menor de 15 años</c:v>
                </c:pt>
                <c:pt idx="1">
                  <c:v>de 15 a 29 años</c:v>
                </c:pt>
                <c:pt idx="2">
                  <c:v>de 30 a 44 años</c:v>
                </c:pt>
                <c:pt idx="3">
                  <c:v>de 45 a 59 años</c:v>
                </c:pt>
                <c:pt idx="4">
                  <c:v>60 años y más</c:v>
                </c:pt>
                <c:pt idx="5">
                  <c:v>No Especificado</c:v>
                </c:pt>
              </c:strCache>
            </c:strRef>
          </c:cat>
          <c:val>
            <c:numRef>
              <c:f>'MAYO 18'!$C$59:$C$64</c:f>
              <c:numCache>
                <c:formatCode>General</c:formatCode>
                <c:ptCount val="6"/>
                <c:pt idx="0">
                  <c:v>0</c:v>
                </c:pt>
                <c:pt idx="1">
                  <c:v>1</c:v>
                </c:pt>
                <c:pt idx="2">
                  <c:v>2</c:v>
                </c:pt>
                <c:pt idx="3">
                  <c:v>0</c:v>
                </c:pt>
                <c:pt idx="4">
                  <c:v>0</c:v>
                </c:pt>
                <c:pt idx="5">
                  <c:v>0</c:v>
                </c:pt>
              </c:numCache>
            </c:numRef>
          </c:val>
        </c:ser>
        <c:dLbls>
          <c:showLegendKey val="0"/>
          <c:showVal val="0"/>
          <c:showCatName val="0"/>
          <c:showSerName val="0"/>
          <c:showPercent val="0"/>
          <c:showBubbleSize val="0"/>
        </c:dLbls>
        <c:gapWidth val="150"/>
        <c:axId val="350746816"/>
        <c:axId val="350740152"/>
      </c:barChart>
      <c:catAx>
        <c:axId val="350746816"/>
        <c:scaling>
          <c:orientation val="minMax"/>
        </c:scaling>
        <c:delete val="0"/>
        <c:axPos val="b"/>
        <c:numFmt formatCode="General" sourceLinked="0"/>
        <c:majorTickMark val="out"/>
        <c:minorTickMark val="none"/>
        <c:tickLblPos val="nextTo"/>
        <c:txPr>
          <a:bodyPr/>
          <a:lstStyle/>
          <a:p>
            <a:pPr>
              <a:defRPr lang="es-ES" sz="800"/>
            </a:pPr>
            <a:endParaRPr lang="es-MX"/>
          </a:p>
        </c:txPr>
        <c:crossAx val="350740152"/>
        <c:crosses val="autoZero"/>
        <c:auto val="1"/>
        <c:lblAlgn val="ctr"/>
        <c:lblOffset val="100"/>
        <c:noMultiLvlLbl val="0"/>
      </c:catAx>
      <c:valAx>
        <c:axId val="3507401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468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18'!$B$91</c:f>
              <c:strCache>
                <c:ptCount val="1"/>
                <c:pt idx="0">
                  <c:v>Hombre</c:v>
                </c:pt>
              </c:strCache>
            </c:strRef>
          </c:tx>
          <c:invertIfNegative val="0"/>
          <c:cat>
            <c:strRef>
              <c:f>'MAYO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18'!$B$92:$B$98</c:f>
              <c:numCache>
                <c:formatCode>General</c:formatCode>
                <c:ptCount val="7"/>
                <c:pt idx="0">
                  <c:v>0</c:v>
                </c:pt>
                <c:pt idx="1">
                  <c:v>0</c:v>
                </c:pt>
                <c:pt idx="2">
                  <c:v>0</c:v>
                </c:pt>
                <c:pt idx="3">
                  <c:v>0</c:v>
                </c:pt>
                <c:pt idx="4">
                  <c:v>0</c:v>
                </c:pt>
                <c:pt idx="5">
                  <c:v>0</c:v>
                </c:pt>
                <c:pt idx="6">
                  <c:v>0</c:v>
                </c:pt>
              </c:numCache>
            </c:numRef>
          </c:val>
        </c:ser>
        <c:ser>
          <c:idx val="1"/>
          <c:order val="1"/>
          <c:tx>
            <c:strRef>
              <c:f>'MAYO 18'!$C$91</c:f>
              <c:strCache>
                <c:ptCount val="1"/>
                <c:pt idx="0">
                  <c:v>Mujer</c:v>
                </c:pt>
              </c:strCache>
            </c:strRef>
          </c:tx>
          <c:invertIfNegative val="0"/>
          <c:cat>
            <c:strRef>
              <c:f>'MAYO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18'!$C$92:$C$98</c:f>
              <c:numCache>
                <c:formatCode>General</c:formatCode>
                <c:ptCount val="7"/>
                <c:pt idx="0">
                  <c:v>0</c:v>
                </c:pt>
                <c:pt idx="1">
                  <c:v>1</c:v>
                </c:pt>
                <c:pt idx="2">
                  <c:v>0</c:v>
                </c:pt>
                <c:pt idx="3">
                  <c:v>2</c:v>
                </c:pt>
                <c:pt idx="4">
                  <c:v>0</c:v>
                </c:pt>
                <c:pt idx="5">
                  <c:v>0</c:v>
                </c:pt>
                <c:pt idx="6">
                  <c:v>3</c:v>
                </c:pt>
              </c:numCache>
            </c:numRef>
          </c:val>
        </c:ser>
        <c:dLbls>
          <c:showLegendKey val="0"/>
          <c:showVal val="0"/>
          <c:showCatName val="0"/>
          <c:showSerName val="0"/>
          <c:showPercent val="0"/>
          <c:showBubbleSize val="0"/>
        </c:dLbls>
        <c:gapWidth val="150"/>
        <c:axId val="350743680"/>
        <c:axId val="349881880"/>
      </c:barChart>
      <c:catAx>
        <c:axId val="350743680"/>
        <c:scaling>
          <c:orientation val="minMax"/>
        </c:scaling>
        <c:delete val="0"/>
        <c:axPos val="b"/>
        <c:numFmt formatCode="General" sourceLinked="0"/>
        <c:majorTickMark val="out"/>
        <c:minorTickMark val="none"/>
        <c:tickLblPos val="nextTo"/>
        <c:txPr>
          <a:bodyPr/>
          <a:lstStyle/>
          <a:p>
            <a:pPr>
              <a:defRPr lang="es-ES"/>
            </a:pPr>
            <a:endParaRPr lang="es-MX"/>
          </a:p>
        </c:txPr>
        <c:crossAx val="349881880"/>
        <c:crosses val="autoZero"/>
        <c:auto val="1"/>
        <c:lblAlgn val="ctr"/>
        <c:lblOffset val="100"/>
        <c:noMultiLvlLbl val="0"/>
      </c:catAx>
      <c:valAx>
        <c:axId val="3498818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436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18'!$B$122</c:f>
              <c:strCache>
                <c:ptCount val="1"/>
                <c:pt idx="0">
                  <c:v>Hombre</c:v>
                </c:pt>
              </c:strCache>
            </c:strRef>
          </c:tx>
          <c:invertIfNegative val="0"/>
          <c:cat>
            <c:strRef>
              <c:f>'MAYO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'MAYO 18'!$C$122</c:f>
              <c:strCache>
                <c:ptCount val="1"/>
                <c:pt idx="0">
                  <c:v>Mujer</c:v>
                </c:pt>
              </c:strCache>
            </c:strRef>
          </c:tx>
          <c:invertIfNegative val="0"/>
          <c:cat>
            <c:strRef>
              <c:f>'MAYO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18'!$C$123:$C$131</c:f>
              <c:numCache>
                <c:formatCode>General</c:formatCode>
                <c:ptCount val="9"/>
                <c:pt idx="0">
                  <c:v>0</c:v>
                </c:pt>
                <c:pt idx="1">
                  <c:v>3</c:v>
                </c:pt>
                <c:pt idx="2">
                  <c:v>0</c:v>
                </c:pt>
                <c:pt idx="3">
                  <c:v>0</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49885408"/>
        <c:axId val="349883840"/>
      </c:barChart>
      <c:catAx>
        <c:axId val="349885408"/>
        <c:scaling>
          <c:orientation val="minMax"/>
        </c:scaling>
        <c:delete val="0"/>
        <c:axPos val="b"/>
        <c:numFmt formatCode="General" sourceLinked="0"/>
        <c:majorTickMark val="out"/>
        <c:minorTickMark val="none"/>
        <c:tickLblPos val="nextTo"/>
        <c:txPr>
          <a:bodyPr/>
          <a:lstStyle/>
          <a:p>
            <a:pPr>
              <a:defRPr lang="es-ES"/>
            </a:pPr>
            <a:endParaRPr lang="es-MX"/>
          </a:p>
        </c:txPr>
        <c:crossAx val="349883840"/>
        <c:crosses val="autoZero"/>
        <c:auto val="1"/>
        <c:lblAlgn val="ctr"/>
        <c:lblOffset val="100"/>
        <c:noMultiLvlLbl val="0"/>
      </c:catAx>
      <c:valAx>
        <c:axId val="3498838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5408"/>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18'!$B$155</c:f>
              <c:strCache>
                <c:ptCount val="1"/>
                <c:pt idx="0">
                  <c:v>Hombre</c:v>
                </c:pt>
              </c:strCache>
            </c:strRef>
          </c:tx>
          <c:invertIfNegative val="0"/>
          <c:cat>
            <c:strRef>
              <c:f>'MAYO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'MAYO 18'!$C$155</c:f>
              <c:strCache>
                <c:ptCount val="1"/>
                <c:pt idx="0">
                  <c:v>Mujer</c:v>
                </c:pt>
              </c:strCache>
            </c:strRef>
          </c:tx>
          <c:invertIfNegative val="0"/>
          <c:cat>
            <c:strRef>
              <c:f>'MAYO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18'!$C$156:$C$164</c:f>
              <c:numCache>
                <c:formatCode>General</c:formatCode>
                <c:ptCount val="9"/>
                <c:pt idx="0">
                  <c:v>1</c:v>
                </c:pt>
                <c:pt idx="1">
                  <c:v>0</c:v>
                </c:pt>
                <c:pt idx="2">
                  <c:v>0</c:v>
                </c:pt>
                <c:pt idx="3">
                  <c:v>2</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49885800"/>
        <c:axId val="349882272"/>
      </c:barChart>
      <c:catAx>
        <c:axId val="349885800"/>
        <c:scaling>
          <c:orientation val="minMax"/>
        </c:scaling>
        <c:delete val="0"/>
        <c:axPos val="b"/>
        <c:numFmt formatCode="General" sourceLinked="0"/>
        <c:majorTickMark val="out"/>
        <c:minorTickMark val="none"/>
        <c:tickLblPos val="nextTo"/>
        <c:txPr>
          <a:bodyPr/>
          <a:lstStyle/>
          <a:p>
            <a:pPr>
              <a:defRPr lang="es-ES"/>
            </a:pPr>
            <a:endParaRPr lang="es-MX"/>
          </a:p>
        </c:txPr>
        <c:crossAx val="349882272"/>
        <c:crosses val="autoZero"/>
        <c:auto val="1"/>
        <c:lblAlgn val="ctr"/>
        <c:lblOffset val="100"/>
        <c:noMultiLvlLbl val="0"/>
      </c:catAx>
      <c:valAx>
        <c:axId val="3498822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58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18'!$B$202</c:f>
              <c:strCache>
                <c:ptCount val="1"/>
                <c:pt idx="0">
                  <c:v>Hombre</c:v>
                </c:pt>
              </c:strCache>
            </c:strRef>
          </c:tx>
          <c:invertIfNegative val="0"/>
          <c:cat>
            <c:strRef>
              <c:f>'MAYO 18'!$A$203:$A$206</c:f>
              <c:strCache>
                <c:ptCount val="4"/>
                <c:pt idx="0">
                  <c:v>Jalisco</c:v>
                </c:pt>
                <c:pt idx="1">
                  <c:v>Otros</c:v>
                </c:pt>
                <c:pt idx="2">
                  <c:v>No Especificado</c:v>
                </c:pt>
                <c:pt idx="3">
                  <c:v>Total</c:v>
                </c:pt>
              </c:strCache>
            </c:strRef>
          </c:cat>
          <c:val>
            <c:numRef>
              <c:f>'MAYO 18'!$B$203:$B$206</c:f>
              <c:numCache>
                <c:formatCode>General</c:formatCode>
                <c:ptCount val="4"/>
                <c:pt idx="0">
                  <c:v>0</c:v>
                </c:pt>
                <c:pt idx="1">
                  <c:v>0</c:v>
                </c:pt>
                <c:pt idx="2">
                  <c:v>0</c:v>
                </c:pt>
                <c:pt idx="3">
                  <c:v>0</c:v>
                </c:pt>
              </c:numCache>
            </c:numRef>
          </c:val>
        </c:ser>
        <c:ser>
          <c:idx val="1"/>
          <c:order val="1"/>
          <c:tx>
            <c:strRef>
              <c:f>'MAYO 18'!$C$202</c:f>
              <c:strCache>
                <c:ptCount val="1"/>
                <c:pt idx="0">
                  <c:v>Mujer</c:v>
                </c:pt>
              </c:strCache>
            </c:strRef>
          </c:tx>
          <c:invertIfNegative val="0"/>
          <c:cat>
            <c:strRef>
              <c:f>'MAYO 18'!$A$203:$A$206</c:f>
              <c:strCache>
                <c:ptCount val="4"/>
                <c:pt idx="0">
                  <c:v>Jalisco</c:v>
                </c:pt>
                <c:pt idx="1">
                  <c:v>Otros</c:v>
                </c:pt>
                <c:pt idx="2">
                  <c:v>No Especificado</c:v>
                </c:pt>
                <c:pt idx="3">
                  <c:v>Total</c:v>
                </c:pt>
              </c:strCache>
            </c:strRef>
          </c:cat>
          <c:val>
            <c:numRef>
              <c:f>'MAYO 18'!$C$203:$C$206</c:f>
              <c:numCache>
                <c:formatCode>General</c:formatCode>
                <c:ptCount val="4"/>
                <c:pt idx="0">
                  <c:v>3</c:v>
                </c:pt>
                <c:pt idx="1">
                  <c:v>0</c:v>
                </c:pt>
                <c:pt idx="2">
                  <c:v>0</c:v>
                </c:pt>
                <c:pt idx="3">
                  <c:v>3</c:v>
                </c:pt>
              </c:numCache>
            </c:numRef>
          </c:val>
        </c:ser>
        <c:dLbls>
          <c:showLegendKey val="0"/>
          <c:showVal val="0"/>
          <c:showCatName val="0"/>
          <c:showSerName val="0"/>
          <c:showPercent val="0"/>
          <c:showBubbleSize val="0"/>
        </c:dLbls>
        <c:gapWidth val="150"/>
        <c:axId val="349884232"/>
        <c:axId val="349882664"/>
      </c:barChart>
      <c:catAx>
        <c:axId val="349884232"/>
        <c:scaling>
          <c:orientation val="minMax"/>
        </c:scaling>
        <c:delete val="0"/>
        <c:axPos val="b"/>
        <c:numFmt formatCode="General" sourceLinked="0"/>
        <c:majorTickMark val="out"/>
        <c:minorTickMark val="none"/>
        <c:tickLblPos val="nextTo"/>
        <c:txPr>
          <a:bodyPr/>
          <a:lstStyle/>
          <a:p>
            <a:pPr>
              <a:defRPr lang="es-ES"/>
            </a:pPr>
            <a:endParaRPr lang="es-MX"/>
          </a:p>
        </c:txPr>
        <c:crossAx val="349882664"/>
        <c:crosses val="autoZero"/>
        <c:auto val="1"/>
        <c:lblAlgn val="ctr"/>
        <c:lblOffset val="100"/>
        <c:noMultiLvlLbl val="0"/>
      </c:catAx>
      <c:valAx>
        <c:axId val="3498826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4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18'!$B$230</c:f>
              <c:strCache>
                <c:ptCount val="1"/>
                <c:pt idx="0">
                  <c:v>Hombre</c:v>
                </c:pt>
              </c:strCache>
            </c:strRef>
          </c:tx>
          <c:invertIfNegative val="0"/>
          <c:cat>
            <c:strRef>
              <c:f>'MAYO 18'!$A$231:$A$233</c:f>
              <c:strCache>
                <c:ptCount val="3"/>
                <c:pt idx="0">
                  <c:v>Sin Violencia</c:v>
                </c:pt>
                <c:pt idx="1">
                  <c:v>Con Violencia</c:v>
                </c:pt>
                <c:pt idx="2">
                  <c:v>Total</c:v>
                </c:pt>
              </c:strCache>
            </c:strRef>
          </c:cat>
          <c:val>
            <c:numRef>
              <c:f>'MAYO 18'!$B$231:$B$233</c:f>
              <c:numCache>
                <c:formatCode>General</c:formatCode>
                <c:ptCount val="3"/>
                <c:pt idx="0">
                  <c:v>0</c:v>
                </c:pt>
                <c:pt idx="1">
                  <c:v>0</c:v>
                </c:pt>
                <c:pt idx="2">
                  <c:v>0</c:v>
                </c:pt>
              </c:numCache>
            </c:numRef>
          </c:val>
        </c:ser>
        <c:ser>
          <c:idx val="1"/>
          <c:order val="1"/>
          <c:tx>
            <c:strRef>
              <c:f>'MAYO 18'!$C$230</c:f>
              <c:strCache>
                <c:ptCount val="1"/>
                <c:pt idx="0">
                  <c:v>Mujer</c:v>
                </c:pt>
              </c:strCache>
            </c:strRef>
          </c:tx>
          <c:invertIfNegative val="0"/>
          <c:cat>
            <c:strRef>
              <c:f>'MAYO 18'!$A$231:$A$233</c:f>
              <c:strCache>
                <c:ptCount val="3"/>
                <c:pt idx="0">
                  <c:v>Sin Violencia</c:v>
                </c:pt>
                <c:pt idx="1">
                  <c:v>Con Violencia</c:v>
                </c:pt>
                <c:pt idx="2">
                  <c:v>Total</c:v>
                </c:pt>
              </c:strCache>
            </c:strRef>
          </c:cat>
          <c:val>
            <c:numRef>
              <c:f>'MAYO 18'!$C$231:$C$233</c:f>
              <c:numCache>
                <c:formatCode>General</c:formatCode>
                <c:ptCount val="3"/>
                <c:pt idx="0">
                  <c:v>1</c:v>
                </c:pt>
                <c:pt idx="1">
                  <c:v>2</c:v>
                </c:pt>
                <c:pt idx="2">
                  <c:v>3</c:v>
                </c:pt>
              </c:numCache>
            </c:numRef>
          </c:val>
        </c:ser>
        <c:dLbls>
          <c:showLegendKey val="0"/>
          <c:showVal val="0"/>
          <c:showCatName val="0"/>
          <c:showSerName val="0"/>
          <c:showPercent val="0"/>
          <c:showBubbleSize val="0"/>
        </c:dLbls>
        <c:gapWidth val="150"/>
        <c:axId val="349884624"/>
        <c:axId val="349886584"/>
      </c:barChart>
      <c:catAx>
        <c:axId val="349884624"/>
        <c:scaling>
          <c:orientation val="minMax"/>
        </c:scaling>
        <c:delete val="0"/>
        <c:axPos val="b"/>
        <c:numFmt formatCode="General" sourceLinked="0"/>
        <c:majorTickMark val="out"/>
        <c:minorTickMark val="none"/>
        <c:tickLblPos val="nextTo"/>
        <c:txPr>
          <a:bodyPr/>
          <a:lstStyle/>
          <a:p>
            <a:pPr>
              <a:defRPr lang="es-ES"/>
            </a:pPr>
            <a:endParaRPr lang="es-MX"/>
          </a:p>
        </c:txPr>
        <c:crossAx val="349886584"/>
        <c:crosses val="autoZero"/>
        <c:auto val="1"/>
        <c:lblAlgn val="ctr"/>
        <c:lblOffset val="100"/>
        <c:noMultiLvlLbl val="0"/>
      </c:catAx>
      <c:valAx>
        <c:axId val="3498865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46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'MAYO 18'!$B$253</c:f>
              <c:strCache>
                <c:ptCount val="1"/>
                <c:pt idx="0">
                  <c:v>Hombre</c:v>
                </c:pt>
              </c:strCache>
            </c:strRef>
          </c:tx>
          <c:invertIfNegative val="0"/>
          <c:cat>
            <c:strRef>
              <c:f>'MAYO 18'!$A$254:$A$258</c:f>
              <c:strCache>
                <c:ptCount val="5"/>
                <c:pt idx="0">
                  <c:v>Física</c:v>
                </c:pt>
                <c:pt idx="1">
                  <c:v>Psicológica</c:v>
                </c:pt>
                <c:pt idx="2">
                  <c:v>Económica</c:v>
                </c:pt>
                <c:pt idx="3">
                  <c:v>Sexual</c:v>
                </c:pt>
                <c:pt idx="4">
                  <c:v>Patrimonial</c:v>
                </c:pt>
              </c:strCache>
            </c:strRef>
          </c:cat>
          <c:val>
            <c:numRef>
              <c:f>'MAYO 18'!$B$254:$B$258</c:f>
              <c:numCache>
                <c:formatCode>General</c:formatCode>
                <c:ptCount val="5"/>
                <c:pt idx="0">
                  <c:v>0</c:v>
                </c:pt>
                <c:pt idx="1">
                  <c:v>0</c:v>
                </c:pt>
                <c:pt idx="2">
                  <c:v>0</c:v>
                </c:pt>
                <c:pt idx="3">
                  <c:v>0</c:v>
                </c:pt>
                <c:pt idx="4">
                  <c:v>0</c:v>
                </c:pt>
              </c:numCache>
            </c:numRef>
          </c:val>
        </c:ser>
        <c:ser>
          <c:idx val="1"/>
          <c:order val="1"/>
          <c:tx>
            <c:strRef>
              <c:f>'MAYO 18'!$C$253</c:f>
              <c:strCache>
                <c:ptCount val="1"/>
                <c:pt idx="0">
                  <c:v>Mujer</c:v>
                </c:pt>
              </c:strCache>
            </c:strRef>
          </c:tx>
          <c:invertIfNegative val="0"/>
          <c:cat>
            <c:strRef>
              <c:f>'MAYO 18'!$A$254:$A$258</c:f>
              <c:strCache>
                <c:ptCount val="5"/>
                <c:pt idx="0">
                  <c:v>Física</c:v>
                </c:pt>
                <c:pt idx="1">
                  <c:v>Psicológica</c:v>
                </c:pt>
                <c:pt idx="2">
                  <c:v>Económica</c:v>
                </c:pt>
                <c:pt idx="3">
                  <c:v>Sexual</c:v>
                </c:pt>
                <c:pt idx="4">
                  <c:v>Patrimonial</c:v>
                </c:pt>
              </c:strCache>
            </c:strRef>
          </c:cat>
          <c:val>
            <c:numRef>
              <c:f>'MAYO 18'!$C$254:$C$258</c:f>
              <c:numCache>
                <c:formatCode>General</c:formatCode>
                <c:ptCount val="5"/>
                <c:pt idx="0">
                  <c:v>1</c:v>
                </c:pt>
                <c:pt idx="1">
                  <c:v>2</c:v>
                </c:pt>
                <c:pt idx="2">
                  <c:v>1</c:v>
                </c:pt>
                <c:pt idx="3">
                  <c:v>0</c:v>
                </c:pt>
                <c:pt idx="4">
                  <c:v>1</c:v>
                </c:pt>
              </c:numCache>
            </c:numRef>
          </c:val>
        </c:ser>
        <c:dLbls>
          <c:showLegendKey val="0"/>
          <c:showVal val="0"/>
          <c:showCatName val="0"/>
          <c:showSerName val="0"/>
          <c:showPercent val="0"/>
          <c:showBubbleSize val="0"/>
        </c:dLbls>
        <c:gapWidth val="150"/>
        <c:axId val="349886976"/>
        <c:axId val="349887368"/>
      </c:barChart>
      <c:catAx>
        <c:axId val="349886976"/>
        <c:scaling>
          <c:orientation val="minMax"/>
        </c:scaling>
        <c:delete val="0"/>
        <c:axPos val="b"/>
        <c:numFmt formatCode="General" sourceLinked="0"/>
        <c:majorTickMark val="out"/>
        <c:minorTickMark val="none"/>
        <c:tickLblPos val="nextTo"/>
        <c:txPr>
          <a:bodyPr/>
          <a:lstStyle/>
          <a:p>
            <a:pPr>
              <a:defRPr lang="es-ES"/>
            </a:pPr>
            <a:endParaRPr lang="es-MX"/>
          </a:p>
        </c:txPr>
        <c:crossAx val="349887368"/>
        <c:crosses val="autoZero"/>
        <c:auto val="1"/>
        <c:lblAlgn val="ctr"/>
        <c:lblOffset val="100"/>
        <c:noMultiLvlLbl val="0"/>
      </c:catAx>
      <c:valAx>
        <c:axId val="3498873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69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9648"/>
        <c:axId val="324776512"/>
      </c:barChart>
      <c:catAx>
        <c:axId val="324779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76512"/>
        <c:crosses val="autoZero"/>
        <c:auto val="1"/>
        <c:lblAlgn val="ctr"/>
        <c:lblOffset val="100"/>
        <c:tickLblSkip val="1"/>
        <c:tickMarkSkip val="1"/>
        <c:noMultiLvlLbl val="0"/>
      </c:catAx>
      <c:valAx>
        <c:axId val="324776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96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18'!$B$284</c:f>
              <c:strCache>
                <c:ptCount val="1"/>
                <c:pt idx="0">
                  <c:v>Hombre</c:v>
                </c:pt>
              </c:strCache>
            </c:strRef>
          </c:tx>
          <c:invertIfNegative val="0"/>
          <c:cat>
            <c:strRef>
              <c:f>'MAYO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'MAYO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'MAYO 18'!$C$284</c:f>
              <c:strCache>
                <c:ptCount val="1"/>
                <c:pt idx="0">
                  <c:v>Mujer</c:v>
                </c:pt>
              </c:strCache>
            </c:strRef>
          </c:tx>
          <c:invertIfNegative val="0"/>
          <c:cat>
            <c:strRef>
              <c:f>'MAYO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'MAYO 18'!$C$285:$C$292</c:f>
              <c:numCache>
                <c:formatCode>General</c:formatCode>
                <c:ptCount val="8"/>
                <c:pt idx="0">
                  <c:v>2</c:v>
                </c:pt>
                <c:pt idx="1">
                  <c:v>0</c:v>
                </c:pt>
                <c:pt idx="2">
                  <c:v>0</c:v>
                </c:pt>
                <c:pt idx="3">
                  <c:v>0</c:v>
                </c:pt>
                <c:pt idx="4">
                  <c:v>0</c:v>
                </c:pt>
                <c:pt idx="5">
                  <c:v>0</c:v>
                </c:pt>
                <c:pt idx="6">
                  <c:v>0</c:v>
                </c:pt>
                <c:pt idx="7">
                  <c:v>2</c:v>
                </c:pt>
              </c:numCache>
            </c:numRef>
          </c:val>
        </c:ser>
        <c:dLbls>
          <c:showLegendKey val="0"/>
          <c:showVal val="0"/>
          <c:showCatName val="0"/>
          <c:showSerName val="0"/>
          <c:showPercent val="0"/>
          <c:showBubbleSize val="0"/>
        </c:dLbls>
        <c:gapWidth val="150"/>
        <c:axId val="349880312"/>
        <c:axId val="349880704"/>
      </c:barChart>
      <c:catAx>
        <c:axId val="349880312"/>
        <c:scaling>
          <c:orientation val="minMax"/>
        </c:scaling>
        <c:delete val="0"/>
        <c:axPos val="b"/>
        <c:numFmt formatCode="General" sourceLinked="0"/>
        <c:majorTickMark val="out"/>
        <c:minorTickMark val="none"/>
        <c:tickLblPos val="nextTo"/>
        <c:txPr>
          <a:bodyPr/>
          <a:lstStyle/>
          <a:p>
            <a:pPr>
              <a:defRPr lang="es-ES"/>
            </a:pPr>
            <a:endParaRPr lang="es-MX"/>
          </a:p>
        </c:txPr>
        <c:crossAx val="349880704"/>
        <c:crosses val="autoZero"/>
        <c:auto val="1"/>
        <c:lblAlgn val="ctr"/>
        <c:lblOffset val="100"/>
        <c:noMultiLvlLbl val="0"/>
      </c:catAx>
      <c:valAx>
        <c:axId val="3498807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498803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779776"/>
        <c:axId val="350780560"/>
      </c:barChart>
      <c:catAx>
        <c:axId val="350779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780560"/>
        <c:crosses val="autoZero"/>
        <c:auto val="1"/>
        <c:lblAlgn val="ctr"/>
        <c:lblOffset val="100"/>
        <c:tickLblSkip val="1"/>
        <c:tickMarkSkip val="1"/>
        <c:noMultiLvlLbl val="0"/>
      </c:catAx>
      <c:valAx>
        <c:axId val="350780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779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0773504"/>
        <c:axId val="350775464"/>
      </c:barChart>
      <c:catAx>
        <c:axId val="350773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0775464"/>
        <c:crosses val="autoZero"/>
        <c:auto val="1"/>
        <c:lblAlgn val="ctr"/>
        <c:lblOffset val="100"/>
        <c:tickLblSkip val="1"/>
        <c:tickMarkSkip val="1"/>
        <c:noMultiLvlLbl val="0"/>
      </c:catAx>
      <c:valAx>
        <c:axId val="350775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0773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'JUNIO 2018'!$B$8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2018'!$A$9:$A$12</c:f>
              <c:strCache>
                <c:ptCount val="4"/>
                <c:pt idx="0">
                  <c:v>Orientación Psicológica  </c:v>
                </c:pt>
                <c:pt idx="1">
                  <c:v>Asesoria Jurídica </c:v>
                </c:pt>
                <c:pt idx="2">
                  <c:v>Trabajo Social</c:v>
                </c:pt>
                <c:pt idx="3">
                  <c:v>Total</c:v>
                </c:pt>
              </c:strCache>
            </c:strRef>
          </c:cat>
          <c:val>
            <c:numRef>
              <c:f>'JUNIO 2018'!$B$9:$B$12</c:f>
              <c:numCache>
                <c:formatCode>General</c:formatCode>
                <c:ptCount val="4"/>
                <c:pt idx="0">
                  <c:v>0</c:v>
                </c:pt>
                <c:pt idx="1">
                  <c:v>0</c:v>
                </c:pt>
                <c:pt idx="2">
                  <c:v>0</c:v>
                </c:pt>
                <c:pt idx="3">
                  <c:v>0</c:v>
                </c:pt>
              </c:numCache>
            </c:numRef>
          </c:val>
        </c:ser>
        <c:ser>
          <c:idx val="1"/>
          <c:order val="1"/>
          <c:tx>
            <c:strRef>
              <c:f>'JUNIO 2018'!$C$8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2018'!$A$9:$A$12</c:f>
              <c:strCache>
                <c:ptCount val="4"/>
                <c:pt idx="0">
                  <c:v>Orientación Psicológica  </c:v>
                </c:pt>
                <c:pt idx="1">
                  <c:v>Asesoria Jurídica </c:v>
                </c:pt>
                <c:pt idx="2">
                  <c:v>Trabajo Social</c:v>
                </c:pt>
                <c:pt idx="3">
                  <c:v>Total</c:v>
                </c:pt>
              </c:strCache>
            </c:strRef>
          </c:cat>
          <c:val>
            <c:numRef>
              <c:f>'JUNIO 2018'!$C$9:$C$12</c:f>
              <c:numCache>
                <c:formatCode>General</c:formatCode>
                <c:ptCount val="4"/>
                <c:pt idx="0">
                  <c:v>0</c:v>
                </c:pt>
                <c:pt idx="1">
                  <c:v>2</c:v>
                </c:pt>
                <c:pt idx="2">
                  <c:v>3</c:v>
                </c:pt>
                <c:pt idx="3">
                  <c:v>5</c:v>
                </c:pt>
              </c:numCache>
            </c:numRef>
          </c:val>
        </c:ser>
        <c:dLbls>
          <c:showLegendKey val="0"/>
          <c:showVal val="1"/>
          <c:showCatName val="0"/>
          <c:showSerName val="0"/>
          <c:showPercent val="0"/>
          <c:showBubbleSize val="0"/>
        </c:dLbls>
        <c:gapWidth val="75"/>
        <c:axId val="350777032"/>
        <c:axId val="350773896"/>
      </c:barChart>
      <c:catAx>
        <c:axId val="350777032"/>
        <c:scaling>
          <c:orientation val="minMax"/>
        </c:scaling>
        <c:delete val="0"/>
        <c:axPos val="b"/>
        <c:numFmt formatCode="General" sourceLinked="0"/>
        <c:majorTickMark val="none"/>
        <c:minorTickMark val="none"/>
        <c:tickLblPos val="nextTo"/>
        <c:txPr>
          <a:bodyPr/>
          <a:lstStyle/>
          <a:p>
            <a:pPr>
              <a:defRPr lang="es-ES"/>
            </a:pPr>
            <a:endParaRPr lang="es-MX"/>
          </a:p>
        </c:txPr>
        <c:crossAx val="350773896"/>
        <c:crosses val="autoZero"/>
        <c:auto val="1"/>
        <c:lblAlgn val="ctr"/>
        <c:lblOffset val="100"/>
        <c:noMultiLvlLbl val="0"/>
      </c:catAx>
      <c:valAx>
        <c:axId val="350773896"/>
        <c:scaling>
          <c:orientation val="minMax"/>
        </c:scaling>
        <c:delete val="0"/>
        <c:axPos val="l"/>
        <c:numFmt formatCode="General" sourceLinked="1"/>
        <c:majorTickMark val="none"/>
        <c:minorTickMark val="none"/>
        <c:tickLblPos val="nextTo"/>
        <c:txPr>
          <a:bodyPr/>
          <a:lstStyle/>
          <a:p>
            <a:pPr>
              <a:defRPr lang="es-ES"/>
            </a:pPr>
            <a:endParaRPr lang="es-MX"/>
          </a:p>
        </c:txPr>
        <c:crossAx val="35077703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2018'!$B$32</c:f>
              <c:strCache>
                <c:ptCount val="1"/>
                <c:pt idx="0">
                  <c:v>Hombre</c:v>
                </c:pt>
              </c:strCache>
            </c:strRef>
          </c:tx>
          <c:invertIfNegative val="0"/>
          <c:cat>
            <c:strRef>
              <c:f>'JUNIO 2018'!$A$33:$A$37</c:f>
              <c:strCache>
                <c:ptCount val="5"/>
                <c:pt idx="0">
                  <c:v>Orientación psicológica</c:v>
                </c:pt>
                <c:pt idx="1">
                  <c:v>Asesoria Jurídica</c:v>
                </c:pt>
                <c:pt idx="2">
                  <c:v>Trabajo social</c:v>
                </c:pt>
                <c:pt idx="3">
                  <c:v>Canalización</c:v>
                </c:pt>
                <c:pt idx="4">
                  <c:v>Total</c:v>
                </c:pt>
              </c:strCache>
            </c:strRef>
          </c:cat>
          <c:val>
            <c:numRef>
              <c:f>'JUNIO 2018'!$B$33:$B$37</c:f>
              <c:numCache>
                <c:formatCode>General</c:formatCode>
                <c:ptCount val="5"/>
                <c:pt idx="0">
                  <c:v>0</c:v>
                </c:pt>
                <c:pt idx="1">
                  <c:v>0</c:v>
                </c:pt>
                <c:pt idx="2">
                  <c:v>0</c:v>
                </c:pt>
                <c:pt idx="3">
                  <c:v>0</c:v>
                </c:pt>
                <c:pt idx="4">
                  <c:v>0</c:v>
                </c:pt>
              </c:numCache>
            </c:numRef>
          </c:val>
        </c:ser>
        <c:ser>
          <c:idx val="1"/>
          <c:order val="1"/>
          <c:tx>
            <c:strRef>
              <c:f>'JUNIO 2018'!$C$32</c:f>
              <c:strCache>
                <c:ptCount val="1"/>
                <c:pt idx="0">
                  <c:v>Mujer</c:v>
                </c:pt>
              </c:strCache>
            </c:strRef>
          </c:tx>
          <c:invertIfNegative val="0"/>
          <c:cat>
            <c:strRef>
              <c:f>'JUNIO 2018'!$A$33:$A$37</c:f>
              <c:strCache>
                <c:ptCount val="5"/>
                <c:pt idx="0">
                  <c:v>Orientación psicológica</c:v>
                </c:pt>
                <c:pt idx="1">
                  <c:v>Asesoria Jurídica</c:v>
                </c:pt>
                <c:pt idx="2">
                  <c:v>Trabajo social</c:v>
                </c:pt>
                <c:pt idx="3">
                  <c:v>Canalización</c:v>
                </c:pt>
                <c:pt idx="4">
                  <c:v>Total</c:v>
                </c:pt>
              </c:strCache>
            </c:strRef>
          </c:cat>
          <c:val>
            <c:numRef>
              <c:f>'JUNIO 2018'!$C$33:$C$37</c:f>
              <c:numCache>
                <c:formatCode>General</c:formatCode>
                <c:ptCount val="5"/>
                <c:pt idx="0">
                  <c:v>0</c:v>
                </c:pt>
                <c:pt idx="1">
                  <c:v>2</c:v>
                </c:pt>
                <c:pt idx="2">
                  <c:v>3</c:v>
                </c:pt>
                <c:pt idx="3">
                  <c:v>3</c:v>
                </c:pt>
                <c:pt idx="4">
                  <c:v>8</c:v>
                </c:pt>
              </c:numCache>
            </c:numRef>
          </c:val>
        </c:ser>
        <c:dLbls>
          <c:showLegendKey val="0"/>
          <c:showVal val="0"/>
          <c:showCatName val="0"/>
          <c:showSerName val="0"/>
          <c:showPercent val="0"/>
          <c:showBubbleSize val="0"/>
        </c:dLbls>
        <c:gapWidth val="150"/>
        <c:axId val="350774680"/>
        <c:axId val="350777816"/>
      </c:barChart>
      <c:catAx>
        <c:axId val="350774680"/>
        <c:scaling>
          <c:orientation val="minMax"/>
        </c:scaling>
        <c:delete val="0"/>
        <c:axPos val="b"/>
        <c:numFmt formatCode="General" sourceLinked="0"/>
        <c:majorTickMark val="out"/>
        <c:minorTickMark val="none"/>
        <c:tickLblPos val="nextTo"/>
        <c:txPr>
          <a:bodyPr/>
          <a:lstStyle/>
          <a:p>
            <a:pPr>
              <a:defRPr lang="es-ES"/>
            </a:pPr>
            <a:endParaRPr lang="es-MX"/>
          </a:p>
        </c:txPr>
        <c:crossAx val="350777816"/>
        <c:crosses val="autoZero"/>
        <c:auto val="1"/>
        <c:lblAlgn val="ctr"/>
        <c:lblOffset val="100"/>
        <c:noMultiLvlLbl val="0"/>
      </c:catAx>
      <c:valAx>
        <c:axId val="350777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746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'JUNIO 2018'!$B$58</c:f>
              <c:strCache>
                <c:ptCount val="1"/>
                <c:pt idx="0">
                  <c:v>Hombre</c:v>
                </c:pt>
              </c:strCache>
            </c:strRef>
          </c:tx>
          <c:invertIfNegative val="0"/>
          <c:cat>
            <c:strRef>
              <c:f>'JUNIO 2018'!$A$59:$A$64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2018'!$B$59:$B$64</c:f>
              <c:numCache>
                <c:formatCode>General</c:formatCode>
                <c:ptCount val="6"/>
                <c:pt idx="0">
                  <c:v>0</c:v>
                </c:pt>
                <c:pt idx="1">
                  <c:v>0</c:v>
                </c:pt>
                <c:pt idx="2">
                  <c:v>0</c:v>
                </c:pt>
                <c:pt idx="3">
                  <c:v>0</c:v>
                </c:pt>
                <c:pt idx="4">
                  <c:v>0</c:v>
                </c:pt>
                <c:pt idx="5">
                  <c:v>0</c:v>
                </c:pt>
              </c:numCache>
            </c:numRef>
          </c:val>
        </c:ser>
        <c:ser>
          <c:idx val="1"/>
          <c:order val="1"/>
          <c:tx>
            <c:strRef>
              <c:f>'JUNIO 2018'!$C$58</c:f>
              <c:strCache>
                <c:ptCount val="1"/>
                <c:pt idx="0">
                  <c:v>Mujer</c:v>
                </c:pt>
              </c:strCache>
            </c:strRef>
          </c:tx>
          <c:invertIfNegative val="0"/>
          <c:cat>
            <c:strRef>
              <c:f>'JUNIO 2018'!$A$59:$A$64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2018'!$C$59:$C$64</c:f>
              <c:numCache>
                <c:formatCode>General</c:formatCode>
                <c:ptCount val="6"/>
                <c:pt idx="0">
                  <c:v>0</c:v>
                </c:pt>
                <c:pt idx="1">
                  <c:v>1</c:v>
                </c:pt>
                <c:pt idx="2">
                  <c:v>2</c:v>
                </c:pt>
                <c:pt idx="3">
                  <c:v>0</c:v>
                </c:pt>
                <c:pt idx="4">
                  <c:v>0</c:v>
                </c:pt>
                <c:pt idx="5">
                  <c:v>0</c:v>
                </c:pt>
              </c:numCache>
            </c:numRef>
          </c:val>
        </c:ser>
        <c:dLbls>
          <c:showLegendKey val="0"/>
          <c:showVal val="0"/>
          <c:showCatName val="0"/>
          <c:showSerName val="0"/>
          <c:showPercent val="0"/>
          <c:showBubbleSize val="0"/>
        </c:dLbls>
        <c:gapWidth val="150"/>
        <c:axId val="350775856"/>
        <c:axId val="350776248"/>
      </c:barChart>
      <c:catAx>
        <c:axId val="350775856"/>
        <c:scaling>
          <c:orientation val="minMax"/>
        </c:scaling>
        <c:delete val="0"/>
        <c:axPos val="b"/>
        <c:numFmt formatCode="General" sourceLinked="0"/>
        <c:majorTickMark val="out"/>
        <c:minorTickMark val="none"/>
        <c:tickLblPos val="nextTo"/>
        <c:txPr>
          <a:bodyPr/>
          <a:lstStyle/>
          <a:p>
            <a:pPr>
              <a:defRPr lang="es-ES" sz="800"/>
            </a:pPr>
            <a:endParaRPr lang="es-MX"/>
          </a:p>
        </c:txPr>
        <c:crossAx val="350776248"/>
        <c:crosses val="autoZero"/>
        <c:auto val="1"/>
        <c:lblAlgn val="ctr"/>
        <c:lblOffset val="100"/>
        <c:noMultiLvlLbl val="0"/>
      </c:catAx>
      <c:valAx>
        <c:axId val="3507762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758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2018'!$B$91</c:f>
              <c:strCache>
                <c:ptCount val="1"/>
                <c:pt idx="0">
                  <c:v>Hombre</c:v>
                </c:pt>
              </c:strCache>
            </c:strRef>
          </c:tx>
          <c:invertIfNegative val="0"/>
          <c:cat>
            <c:strRef>
              <c:f>'JUNIO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2018'!$B$92:$B$98</c:f>
              <c:numCache>
                <c:formatCode>General</c:formatCode>
                <c:ptCount val="7"/>
                <c:pt idx="0">
                  <c:v>0</c:v>
                </c:pt>
                <c:pt idx="1">
                  <c:v>0</c:v>
                </c:pt>
                <c:pt idx="2">
                  <c:v>0</c:v>
                </c:pt>
                <c:pt idx="3">
                  <c:v>0</c:v>
                </c:pt>
                <c:pt idx="4">
                  <c:v>0</c:v>
                </c:pt>
                <c:pt idx="5">
                  <c:v>0</c:v>
                </c:pt>
                <c:pt idx="6">
                  <c:v>0</c:v>
                </c:pt>
              </c:numCache>
            </c:numRef>
          </c:val>
        </c:ser>
        <c:ser>
          <c:idx val="1"/>
          <c:order val="1"/>
          <c:tx>
            <c:strRef>
              <c:f>'JUNIO 2018'!$C$91</c:f>
              <c:strCache>
                <c:ptCount val="1"/>
                <c:pt idx="0">
                  <c:v>Mujer</c:v>
                </c:pt>
              </c:strCache>
            </c:strRef>
          </c:tx>
          <c:invertIfNegative val="0"/>
          <c:cat>
            <c:strRef>
              <c:f>'JUNIO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2018'!$C$92:$C$98</c:f>
              <c:numCache>
                <c:formatCode>General</c:formatCode>
                <c:ptCount val="7"/>
                <c:pt idx="0">
                  <c:v>0</c:v>
                </c:pt>
                <c:pt idx="1">
                  <c:v>1</c:v>
                </c:pt>
                <c:pt idx="2">
                  <c:v>1</c:v>
                </c:pt>
                <c:pt idx="3">
                  <c:v>1</c:v>
                </c:pt>
                <c:pt idx="4">
                  <c:v>0</c:v>
                </c:pt>
                <c:pt idx="5">
                  <c:v>0</c:v>
                </c:pt>
                <c:pt idx="6">
                  <c:v>3</c:v>
                </c:pt>
              </c:numCache>
            </c:numRef>
          </c:val>
        </c:ser>
        <c:dLbls>
          <c:showLegendKey val="0"/>
          <c:showVal val="0"/>
          <c:showCatName val="0"/>
          <c:showSerName val="0"/>
          <c:showPercent val="0"/>
          <c:showBubbleSize val="0"/>
        </c:dLbls>
        <c:gapWidth val="150"/>
        <c:axId val="350777424"/>
        <c:axId val="350776640"/>
      </c:barChart>
      <c:catAx>
        <c:axId val="350777424"/>
        <c:scaling>
          <c:orientation val="minMax"/>
        </c:scaling>
        <c:delete val="0"/>
        <c:axPos val="b"/>
        <c:numFmt formatCode="General" sourceLinked="0"/>
        <c:majorTickMark val="out"/>
        <c:minorTickMark val="none"/>
        <c:tickLblPos val="nextTo"/>
        <c:txPr>
          <a:bodyPr/>
          <a:lstStyle/>
          <a:p>
            <a:pPr>
              <a:defRPr lang="es-ES"/>
            </a:pPr>
            <a:endParaRPr lang="es-MX"/>
          </a:p>
        </c:txPr>
        <c:crossAx val="350776640"/>
        <c:crosses val="autoZero"/>
        <c:auto val="1"/>
        <c:lblAlgn val="ctr"/>
        <c:lblOffset val="100"/>
        <c:noMultiLvlLbl val="0"/>
      </c:catAx>
      <c:valAx>
        <c:axId val="3507766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77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2018'!$B$122</c:f>
              <c:strCache>
                <c:ptCount val="1"/>
                <c:pt idx="0">
                  <c:v>Hombre</c:v>
                </c:pt>
              </c:strCache>
            </c:strRef>
          </c:tx>
          <c:invertIfNegative val="0"/>
          <c:cat>
            <c:strRef>
              <c:f>'JUNIO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2018'!$B$123:$B$131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'JUNIO 2018'!$C$122</c:f>
              <c:strCache>
                <c:ptCount val="1"/>
                <c:pt idx="0">
                  <c:v>Mujer</c:v>
                </c:pt>
              </c:strCache>
            </c:strRef>
          </c:tx>
          <c:invertIfNegative val="0"/>
          <c:cat>
            <c:strRef>
              <c:f>'JUNIO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2018'!$C$123:$C$131</c:f>
              <c:numCache>
                <c:formatCode>General</c:formatCode>
                <c:ptCount val="9"/>
                <c:pt idx="0">
                  <c:v>0</c:v>
                </c:pt>
                <c:pt idx="1">
                  <c:v>3</c:v>
                </c:pt>
                <c:pt idx="2">
                  <c:v>0</c:v>
                </c:pt>
                <c:pt idx="3">
                  <c:v>0</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0778992"/>
        <c:axId val="350779384"/>
      </c:barChart>
      <c:catAx>
        <c:axId val="350778992"/>
        <c:scaling>
          <c:orientation val="minMax"/>
        </c:scaling>
        <c:delete val="0"/>
        <c:axPos val="b"/>
        <c:numFmt formatCode="General" sourceLinked="0"/>
        <c:majorTickMark val="out"/>
        <c:minorTickMark val="none"/>
        <c:tickLblPos val="nextTo"/>
        <c:txPr>
          <a:bodyPr/>
          <a:lstStyle/>
          <a:p>
            <a:pPr>
              <a:defRPr lang="es-ES"/>
            </a:pPr>
            <a:endParaRPr lang="es-MX"/>
          </a:p>
        </c:txPr>
        <c:crossAx val="350779384"/>
        <c:crosses val="autoZero"/>
        <c:auto val="1"/>
        <c:lblAlgn val="ctr"/>
        <c:lblOffset val="100"/>
        <c:noMultiLvlLbl val="0"/>
      </c:catAx>
      <c:valAx>
        <c:axId val="3507793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0778992"/>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2018'!$B$155</c:f>
              <c:strCache>
                <c:ptCount val="1"/>
                <c:pt idx="0">
                  <c:v>Hombre</c:v>
                </c:pt>
              </c:strCache>
            </c:strRef>
          </c:tx>
          <c:invertIfNegative val="0"/>
          <c:cat>
            <c:strRef>
              <c:f>'JUNIO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2018'!$B$156:$B$164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'JUNIO 2018'!$C$155</c:f>
              <c:strCache>
                <c:ptCount val="1"/>
                <c:pt idx="0">
                  <c:v>Mujer</c:v>
                </c:pt>
              </c:strCache>
            </c:strRef>
          </c:tx>
          <c:invertIfNegative val="0"/>
          <c:cat>
            <c:strRef>
              <c:f>'JUNIO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2018'!$C$156:$C$164</c:f>
              <c:numCache>
                <c:formatCode>General</c:formatCode>
                <c:ptCount val="9"/>
                <c:pt idx="0">
                  <c:v>2</c:v>
                </c:pt>
                <c:pt idx="1">
                  <c:v>0</c:v>
                </c:pt>
                <c:pt idx="2">
                  <c:v>0</c:v>
                </c:pt>
                <c:pt idx="3">
                  <c:v>1</c:v>
                </c:pt>
                <c:pt idx="4">
                  <c:v>0</c:v>
                </c:pt>
                <c:pt idx="5">
                  <c:v>0</c:v>
                </c:pt>
                <c:pt idx="6">
                  <c:v>0</c:v>
                </c:pt>
                <c:pt idx="7">
                  <c:v>0</c:v>
                </c:pt>
                <c:pt idx="8">
                  <c:v>3</c:v>
                </c:pt>
              </c:numCache>
            </c:numRef>
          </c:val>
        </c:ser>
        <c:dLbls>
          <c:showLegendKey val="0"/>
          <c:showVal val="0"/>
          <c:showCatName val="0"/>
          <c:showSerName val="0"/>
          <c:showPercent val="0"/>
          <c:showBubbleSize val="0"/>
        </c:dLbls>
        <c:gapWidth val="150"/>
        <c:axId val="351957936"/>
        <c:axId val="351957152"/>
      </c:barChart>
      <c:catAx>
        <c:axId val="351957936"/>
        <c:scaling>
          <c:orientation val="minMax"/>
        </c:scaling>
        <c:delete val="0"/>
        <c:axPos val="b"/>
        <c:numFmt formatCode="General" sourceLinked="0"/>
        <c:majorTickMark val="out"/>
        <c:minorTickMark val="none"/>
        <c:tickLblPos val="nextTo"/>
        <c:txPr>
          <a:bodyPr/>
          <a:lstStyle/>
          <a:p>
            <a:pPr>
              <a:defRPr lang="es-ES"/>
            </a:pPr>
            <a:endParaRPr lang="es-MX"/>
          </a:p>
        </c:txPr>
        <c:crossAx val="351957152"/>
        <c:crosses val="autoZero"/>
        <c:auto val="1"/>
        <c:lblAlgn val="ctr"/>
        <c:lblOffset val="100"/>
        <c:noMultiLvlLbl val="0"/>
      </c:catAx>
      <c:valAx>
        <c:axId val="3519571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9579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2018'!$B$202</c:f>
              <c:strCache>
                <c:ptCount val="1"/>
                <c:pt idx="0">
                  <c:v>Hombre</c:v>
                </c:pt>
              </c:strCache>
            </c:strRef>
          </c:tx>
          <c:invertIfNegative val="0"/>
          <c:cat>
            <c:strRef>
              <c:f>'JUNIO 2018'!$A$203:$A$206</c:f>
              <c:strCache>
                <c:ptCount val="4"/>
                <c:pt idx="0">
                  <c:v>Jalisco</c:v>
                </c:pt>
                <c:pt idx="1">
                  <c:v>Otros</c:v>
                </c:pt>
                <c:pt idx="2">
                  <c:v>No Especificado</c:v>
                </c:pt>
                <c:pt idx="3">
                  <c:v>Total</c:v>
                </c:pt>
              </c:strCache>
            </c:strRef>
          </c:cat>
          <c:val>
            <c:numRef>
              <c:f>'JUNIO 2018'!$B$203:$B$206</c:f>
              <c:numCache>
                <c:formatCode>General</c:formatCode>
                <c:ptCount val="4"/>
                <c:pt idx="0">
                  <c:v>0</c:v>
                </c:pt>
                <c:pt idx="1">
                  <c:v>0</c:v>
                </c:pt>
                <c:pt idx="2">
                  <c:v>0</c:v>
                </c:pt>
                <c:pt idx="3">
                  <c:v>0</c:v>
                </c:pt>
              </c:numCache>
            </c:numRef>
          </c:val>
        </c:ser>
        <c:ser>
          <c:idx val="1"/>
          <c:order val="1"/>
          <c:tx>
            <c:strRef>
              <c:f>'JUNIO 2018'!$C$202</c:f>
              <c:strCache>
                <c:ptCount val="1"/>
                <c:pt idx="0">
                  <c:v>Mujer</c:v>
                </c:pt>
              </c:strCache>
            </c:strRef>
          </c:tx>
          <c:invertIfNegative val="0"/>
          <c:cat>
            <c:strRef>
              <c:f>'JUNIO 2018'!$A$203:$A$206</c:f>
              <c:strCache>
                <c:ptCount val="4"/>
                <c:pt idx="0">
                  <c:v>Jalisco</c:v>
                </c:pt>
                <c:pt idx="1">
                  <c:v>Otros</c:v>
                </c:pt>
                <c:pt idx="2">
                  <c:v>No Especificado</c:v>
                </c:pt>
                <c:pt idx="3">
                  <c:v>Total</c:v>
                </c:pt>
              </c:strCache>
            </c:strRef>
          </c:cat>
          <c:val>
            <c:numRef>
              <c:f>'JUNIO 2018'!$C$203:$C$206</c:f>
              <c:numCache>
                <c:formatCode>General</c:formatCode>
                <c:ptCount val="4"/>
                <c:pt idx="0">
                  <c:v>3</c:v>
                </c:pt>
                <c:pt idx="1">
                  <c:v>0</c:v>
                </c:pt>
                <c:pt idx="2">
                  <c:v>0</c:v>
                </c:pt>
                <c:pt idx="3">
                  <c:v>3</c:v>
                </c:pt>
              </c:numCache>
            </c:numRef>
          </c:val>
        </c:ser>
        <c:dLbls>
          <c:showLegendKey val="0"/>
          <c:showVal val="0"/>
          <c:showCatName val="0"/>
          <c:showSerName val="0"/>
          <c:showPercent val="0"/>
          <c:showBubbleSize val="0"/>
        </c:dLbls>
        <c:gapWidth val="150"/>
        <c:axId val="351961856"/>
        <c:axId val="351963816"/>
      </c:barChart>
      <c:catAx>
        <c:axId val="351961856"/>
        <c:scaling>
          <c:orientation val="minMax"/>
        </c:scaling>
        <c:delete val="0"/>
        <c:axPos val="b"/>
        <c:numFmt formatCode="General" sourceLinked="0"/>
        <c:majorTickMark val="out"/>
        <c:minorTickMark val="none"/>
        <c:tickLblPos val="nextTo"/>
        <c:txPr>
          <a:bodyPr/>
          <a:lstStyle/>
          <a:p>
            <a:pPr>
              <a:defRPr lang="es-ES"/>
            </a:pPr>
            <a:endParaRPr lang="es-MX"/>
          </a:p>
        </c:txPr>
        <c:crossAx val="351963816"/>
        <c:crosses val="autoZero"/>
        <c:auto val="1"/>
        <c:lblAlgn val="ctr"/>
        <c:lblOffset val="100"/>
        <c:noMultiLvlLbl val="0"/>
      </c:catAx>
      <c:valAx>
        <c:axId val="351963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9618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4944"/>
        <c:axId val="324776904"/>
      </c:barChart>
      <c:catAx>
        <c:axId val="324774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76904"/>
        <c:crosses val="autoZero"/>
        <c:auto val="1"/>
        <c:lblAlgn val="ctr"/>
        <c:lblOffset val="100"/>
        <c:tickLblSkip val="1"/>
        <c:tickMarkSkip val="1"/>
        <c:noMultiLvlLbl val="0"/>
      </c:catAx>
      <c:valAx>
        <c:axId val="324776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4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2018'!$B$230</c:f>
              <c:strCache>
                <c:ptCount val="1"/>
                <c:pt idx="0">
                  <c:v>Hombre</c:v>
                </c:pt>
              </c:strCache>
            </c:strRef>
          </c:tx>
          <c:invertIfNegative val="0"/>
          <c:cat>
            <c:strRef>
              <c:f>'JUNIO 2018'!$A$231:$A$233</c:f>
              <c:strCache>
                <c:ptCount val="3"/>
                <c:pt idx="0">
                  <c:v>Sin Violencia</c:v>
                </c:pt>
                <c:pt idx="1">
                  <c:v>Con Violencia</c:v>
                </c:pt>
                <c:pt idx="2">
                  <c:v>Total</c:v>
                </c:pt>
              </c:strCache>
            </c:strRef>
          </c:cat>
          <c:val>
            <c:numRef>
              <c:f>'JUNIO 2018'!$B$231:$B$233</c:f>
              <c:numCache>
                <c:formatCode>General</c:formatCode>
                <c:ptCount val="3"/>
                <c:pt idx="0">
                  <c:v>0</c:v>
                </c:pt>
                <c:pt idx="1">
                  <c:v>0</c:v>
                </c:pt>
                <c:pt idx="2">
                  <c:v>0</c:v>
                </c:pt>
              </c:numCache>
            </c:numRef>
          </c:val>
        </c:ser>
        <c:ser>
          <c:idx val="1"/>
          <c:order val="1"/>
          <c:tx>
            <c:strRef>
              <c:f>'JUNIO 2018'!$C$230</c:f>
              <c:strCache>
                <c:ptCount val="1"/>
                <c:pt idx="0">
                  <c:v>Mujer</c:v>
                </c:pt>
              </c:strCache>
            </c:strRef>
          </c:tx>
          <c:invertIfNegative val="0"/>
          <c:cat>
            <c:strRef>
              <c:f>'JUNIO 2018'!$A$231:$A$233</c:f>
              <c:strCache>
                <c:ptCount val="3"/>
                <c:pt idx="0">
                  <c:v>Sin Violencia</c:v>
                </c:pt>
                <c:pt idx="1">
                  <c:v>Con Violencia</c:v>
                </c:pt>
                <c:pt idx="2">
                  <c:v>Total</c:v>
                </c:pt>
              </c:strCache>
            </c:strRef>
          </c:cat>
          <c:val>
            <c:numRef>
              <c:f>'JUNIO 2018'!$C$231:$C$233</c:f>
              <c:numCache>
                <c:formatCode>General</c:formatCode>
                <c:ptCount val="3"/>
                <c:pt idx="0">
                  <c:v>0</c:v>
                </c:pt>
                <c:pt idx="1">
                  <c:v>3</c:v>
                </c:pt>
                <c:pt idx="2">
                  <c:v>3</c:v>
                </c:pt>
              </c:numCache>
            </c:numRef>
          </c:val>
        </c:ser>
        <c:dLbls>
          <c:showLegendKey val="0"/>
          <c:showVal val="0"/>
          <c:showCatName val="0"/>
          <c:showSerName val="0"/>
          <c:showPercent val="0"/>
          <c:showBubbleSize val="0"/>
        </c:dLbls>
        <c:gapWidth val="150"/>
        <c:axId val="351962248"/>
        <c:axId val="351959896"/>
      </c:barChart>
      <c:catAx>
        <c:axId val="351962248"/>
        <c:scaling>
          <c:orientation val="minMax"/>
        </c:scaling>
        <c:delete val="0"/>
        <c:axPos val="b"/>
        <c:numFmt formatCode="General" sourceLinked="0"/>
        <c:majorTickMark val="out"/>
        <c:minorTickMark val="none"/>
        <c:tickLblPos val="nextTo"/>
        <c:txPr>
          <a:bodyPr/>
          <a:lstStyle/>
          <a:p>
            <a:pPr>
              <a:defRPr lang="es-ES"/>
            </a:pPr>
            <a:endParaRPr lang="es-MX"/>
          </a:p>
        </c:txPr>
        <c:crossAx val="351959896"/>
        <c:crosses val="autoZero"/>
        <c:auto val="1"/>
        <c:lblAlgn val="ctr"/>
        <c:lblOffset val="100"/>
        <c:noMultiLvlLbl val="0"/>
      </c:catAx>
      <c:valAx>
        <c:axId val="3519598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9622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'JUNIO 2018'!$B$253</c:f>
              <c:strCache>
                <c:ptCount val="1"/>
                <c:pt idx="0">
                  <c:v>Hombre</c:v>
                </c:pt>
              </c:strCache>
            </c:strRef>
          </c:tx>
          <c:invertIfNegative val="0"/>
          <c:cat>
            <c:strRef>
              <c:f>'JUNIO 2018'!$A$254:$A$258</c:f>
              <c:strCache>
                <c:ptCount val="5"/>
                <c:pt idx="0">
                  <c:v>Física</c:v>
                </c:pt>
                <c:pt idx="1">
                  <c:v>Psicológica</c:v>
                </c:pt>
                <c:pt idx="2">
                  <c:v>Económica</c:v>
                </c:pt>
                <c:pt idx="3">
                  <c:v>Sexual</c:v>
                </c:pt>
                <c:pt idx="4">
                  <c:v>Patrimonial</c:v>
                </c:pt>
              </c:strCache>
            </c:strRef>
          </c:cat>
          <c:val>
            <c:numRef>
              <c:f>'JUNIO 2018'!$B$254:$B$258</c:f>
              <c:numCache>
                <c:formatCode>General</c:formatCode>
                <c:ptCount val="5"/>
                <c:pt idx="0">
                  <c:v>0</c:v>
                </c:pt>
                <c:pt idx="1">
                  <c:v>0</c:v>
                </c:pt>
                <c:pt idx="2">
                  <c:v>0</c:v>
                </c:pt>
                <c:pt idx="3">
                  <c:v>0</c:v>
                </c:pt>
                <c:pt idx="4">
                  <c:v>0</c:v>
                </c:pt>
              </c:numCache>
            </c:numRef>
          </c:val>
        </c:ser>
        <c:ser>
          <c:idx val="1"/>
          <c:order val="1"/>
          <c:tx>
            <c:strRef>
              <c:f>'JUNIO 2018'!$C$253</c:f>
              <c:strCache>
                <c:ptCount val="1"/>
                <c:pt idx="0">
                  <c:v>Mujer</c:v>
                </c:pt>
              </c:strCache>
            </c:strRef>
          </c:tx>
          <c:invertIfNegative val="0"/>
          <c:cat>
            <c:strRef>
              <c:f>'JUNIO 2018'!$A$254:$A$258</c:f>
              <c:strCache>
                <c:ptCount val="5"/>
                <c:pt idx="0">
                  <c:v>Física</c:v>
                </c:pt>
                <c:pt idx="1">
                  <c:v>Psicológica</c:v>
                </c:pt>
                <c:pt idx="2">
                  <c:v>Económica</c:v>
                </c:pt>
                <c:pt idx="3">
                  <c:v>Sexual</c:v>
                </c:pt>
                <c:pt idx="4">
                  <c:v>Patrimonial</c:v>
                </c:pt>
              </c:strCache>
            </c:strRef>
          </c:cat>
          <c:val>
            <c:numRef>
              <c:f>'JUNIO 2018'!$C$254:$C$258</c:f>
              <c:numCache>
                <c:formatCode>General</c:formatCode>
                <c:ptCount val="5"/>
                <c:pt idx="0">
                  <c:v>3</c:v>
                </c:pt>
                <c:pt idx="1">
                  <c:v>1</c:v>
                </c:pt>
                <c:pt idx="2">
                  <c:v>0</c:v>
                </c:pt>
                <c:pt idx="3">
                  <c:v>0</c:v>
                </c:pt>
                <c:pt idx="4">
                  <c:v>1</c:v>
                </c:pt>
              </c:numCache>
            </c:numRef>
          </c:val>
        </c:ser>
        <c:dLbls>
          <c:showLegendKey val="0"/>
          <c:showVal val="0"/>
          <c:showCatName val="0"/>
          <c:showSerName val="0"/>
          <c:showPercent val="0"/>
          <c:showBubbleSize val="0"/>
        </c:dLbls>
        <c:gapWidth val="150"/>
        <c:axId val="351957544"/>
        <c:axId val="351958720"/>
      </c:barChart>
      <c:catAx>
        <c:axId val="351957544"/>
        <c:scaling>
          <c:orientation val="minMax"/>
        </c:scaling>
        <c:delete val="0"/>
        <c:axPos val="b"/>
        <c:numFmt formatCode="General" sourceLinked="0"/>
        <c:majorTickMark val="out"/>
        <c:minorTickMark val="none"/>
        <c:tickLblPos val="nextTo"/>
        <c:txPr>
          <a:bodyPr/>
          <a:lstStyle/>
          <a:p>
            <a:pPr>
              <a:defRPr lang="es-ES"/>
            </a:pPr>
            <a:endParaRPr lang="es-MX"/>
          </a:p>
        </c:txPr>
        <c:crossAx val="351958720"/>
        <c:crosses val="autoZero"/>
        <c:auto val="1"/>
        <c:lblAlgn val="ctr"/>
        <c:lblOffset val="100"/>
        <c:noMultiLvlLbl val="0"/>
      </c:catAx>
      <c:valAx>
        <c:axId val="351958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9575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2018'!$B$284</c:f>
              <c:strCache>
                <c:ptCount val="1"/>
                <c:pt idx="0">
                  <c:v>Hombre</c:v>
                </c:pt>
              </c:strCache>
            </c:strRef>
          </c:tx>
          <c:invertIfNegative val="0"/>
          <c:cat>
            <c:strRef>
              <c:f>'JUNIO 2018'!$A$285:$A$292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2018'!$B$285:$B$292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'JUNIO 2018'!$C$284</c:f>
              <c:strCache>
                <c:ptCount val="1"/>
                <c:pt idx="0">
                  <c:v>Mujer</c:v>
                </c:pt>
              </c:strCache>
            </c:strRef>
          </c:tx>
          <c:invertIfNegative val="0"/>
          <c:cat>
            <c:strRef>
              <c:f>'JUNIO 2018'!$A$285:$A$292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2018'!$C$285:$C$292</c:f>
              <c:numCache>
                <c:formatCode>General</c:formatCode>
                <c:ptCount val="8"/>
                <c:pt idx="0">
                  <c:v>3</c:v>
                </c:pt>
                <c:pt idx="1">
                  <c:v>0</c:v>
                </c:pt>
                <c:pt idx="2">
                  <c:v>0</c:v>
                </c:pt>
                <c:pt idx="3">
                  <c:v>0</c:v>
                </c:pt>
                <c:pt idx="4">
                  <c:v>0</c:v>
                </c:pt>
                <c:pt idx="5">
                  <c:v>0</c:v>
                </c:pt>
                <c:pt idx="6">
                  <c:v>0</c:v>
                </c:pt>
                <c:pt idx="7">
                  <c:v>3</c:v>
                </c:pt>
              </c:numCache>
            </c:numRef>
          </c:val>
        </c:ser>
        <c:dLbls>
          <c:showLegendKey val="0"/>
          <c:showVal val="0"/>
          <c:showCatName val="0"/>
          <c:showSerName val="0"/>
          <c:showPercent val="0"/>
          <c:showBubbleSize val="0"/>
        </c:dLbls>
        <c:gapWidth val="150"/>
        <c:axId val="351959504"/>
        <c:axId val="351962640"/>
      </c:barChart>
      <c:catAx>
        <c:axId val="351959504"/>
        <c:scaling>
          <c:orientation val="minMax"/>
        </c:scaling>
        <c:delete val="0"/>
        <c:axPos val="b"/>
        <c:numFmt formatCode="General" sourceLinked="0"/>
        <c:majorTickMark val="out"/>
        <c:minorTickMark val="none"/>
        <c:tickLblPos val="nextTo"/>
        <c:txPr>
          <a:bodyPr/>
          <a:lstStyle/>
          <a:p>
            <a:pPr>
              <a:defRPr lang="es-ES"/>
            </a:pPr>
            <a:endParaRPr lang="es-MX"/>
          </a:p>
        </c:txPr>
        <c:crossAx val="351962640"/>
        <c:crosses val="autoZero"/>
        <c:auto val="1"/>
        <c:lblAlgn val="ctr"/>
        <c:lblOffset val="100"/>
        <c:noMultiLvlLbl val="0"/>
      </c:catAx>
      <c:valAx>
        <c:axId val="3519626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9595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961072"/>
        <c:axId val="351960680"/>
      </c:barChart>
      <c:catAx>
        <c:axId val="351961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960680"/>
        <c:crosses val="autoZero"/>
        <c:auto val="1"/>
        <c:lblAlgn val="ctr"/>
        <c:lblOffset val="100"/>
        <c:tickLblSkip val="1"/>
        <c:tickMarkSkip val="1"/>
        <c:noMultiLvlLbl val="0"/>
      </c:catAx>
      <c:valAx>
        <c:axId val="351960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961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963424"/>
        <c:axId val="325771704"/>
      </c:barChart>
      <c:catAx>
        <c:axId val="351963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5771704"/>
        <c:crosses val="autoZero"/>
        <c:auto val="1"/>
        <c:lblAlgn val="ctr"/>
        <c:lblOffset val="100"/>
        <c:tickLblSkip val="1"/>
        <c:tickMarkSkip val="1"/>
        <c:noMultiLvlLbl val="0"/>
      </c:catAx>
      <c:valAx>
        <c:axId val="325771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963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'JULIO 2018'!$B$8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 2018'!$A$9:$A$12</c:f>
              <c:strCache>
                <c:ptCount val="4"/>
                <c:pt idx="0">
                  <c:v>Orientación Psicológica  </c:v>
                </c:pt>
                <c:pt idx="1">
                  <c:v>Asesoria Jurídica </c:v>
                </c:pt>
                <c:pt idx="2">
                  <c:v>Trabajo Social</c:v>
                </c:pt>
                <c:pt idx="3">
                  <c:v>Total</c:v>
                </c:pt>
              </c:strCache>
            </c:strRef>
          </c:cat>
          <c:val>
            <c:numRef>
              <c:f>'JULIO 2018'!$B$9:$B$12</c:f>
              <c:numCache>
                <c:formatCode>General</c:formatCode>
                <c:ptCount val="4"/>
                <c:pt idx="0">
                  <c:v>0</c:v>
                </c:pt>
                <c:pt idx="1">
                  <c:v>2</c:v>
                </c:pt>
                <c:pt idx="2">
                  <c:v>2</c:v>
                </c:pt>
                <c:pt idx="3">
                  <c:v>4</c:v>
                </c:pt>
              </c:numCache>
            </c:numRef>
          </c:val>
        </c:ser>
        <c:ser>
          <c:idx val="1"/>
          <c:order val="1"/>
          <c:tx>
            <c:strRef>
              <c:f>'JULIO 2018'!$C$8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 2018'!$A$9:$A$12</c:f>
              <c:strCache>
                <c:ptCount val="4"/>
                <c:pt idx="0">
                  <c:v>Orientación Psicológica  </c:v>
                </c:pt>
                <c:pt idx="1">
                  <c:v>Asesoria Jurídica </c:v>
                </c:pt>
                <c:pt idx="2">
                  <c:v>Trabajo Social</c:v>
                </c:pt>
                <c:pt idx="3">
                  <c:v>Total</c:v>
                </c:pt>
              </c:strCache>
            </c:strRef>
          </c:cat>
          <c:val>
            <c:numRef>
              <c:f>'JULIO 2018'!$C$9:$C$12</c:f>
              <c:numCache>
                <c:formatCode>General</c:formatCode>
                <c:ptCount val="4"/>
                <c:pt idx="0">
                  <c:v>1</c:v>
                </c:pt>
                <c:pt idx="1">
                  <c:v>4</c:v>
                </c:pt>
                <c:pt idx="2">
                  <c:v>4</c:v>
                </c:pt>
                <c:pt idx="3">
                  <c:v>9</c:v>
                </c:pt>
              </c:numCache>
            </c:numRef>
          </c:val>
        </c:ser>
        <c:dLbls>
          <c:showLegendKey val="0"/>
          <c:showVal val="1"/>
          <c:showCatName val="0"/>
          <c:showSerName val="0"/>
          <c:showPercent val="0"/>
          <c:showBubbleSize val="0"/>
        </c:dLbls>
        <c:gapWidth val="75"/>
        <c:axId val="325774448"/>
        <c:axId val="325768960"/>
      </c:barChart>
      <c:catAx>
        <c:axId val="325774448"/>
        <c:scaling>
          <c:orientation val="minMax"/>
        </c:scaling>
        <c:delete val="0"/>
        <c:axPos val="b"/>
        <c:numFmt formatCode="General" sourceLinked="0"/>
        <c:majorTickMark val="none"/>
        <c:minorTickMark val="none"/>
        <c:tickLblPos val="nextTo"/>
        <c:txPr>
          <a:bodyPr/>
          <a:lstStyle/>
          <a:p>
            <a:pPr>
              <a:defRPr lang="es-ES"/>
            </a:pPr>
            <a:endParaRPr lang="es-MX"/>
          </a:p>
        </c:txPr>
        <c:crossAx val="325768960"/>
        <c:crosses val="autoZero"/>
        <c:auto val="1"/>
        <c:lblAlgn val="ctr"/>
        <c:lblOffset val="100"/>
        <c:noMultiLvlLbl val="0"/>
      </c:catAx>
      <c:valAx>
        <c:axId val="325768960"/>
        <c:scaling>
          <c:orientation val="minMax"/>
        </c:scaling>
        <c:delete val="0"/>
        <c:axPos val="l"/>
        <c:numFmt formatCode="General" sourceLinked="1"/>
        <c:majorTickMark val="none"/>
        <c:minorTickMark val="none"/>
        <c:tickLblPos val="nextTo"/>
        <c:txPr>
          <a:bodyPr/>
          <a:lstStyle/>
          <a:p>
            <a:pPr>
              <a:defRPr lang="es-ES"/>
            </a:pPr>
            <a:endParaRPr lang="es-MX"/>
          </a:p>
        </c:txPr>
        <c:crossAx val="325774448"/>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2018'!$B$32</c:f>
              <c:strCache>
                <c:ptCount val="1"/>
                <c:pt idx="0">
                  <c:v>Hombre</c:v>
                </c:pt>
              </c:strCache>
            </c:strRef>
          </c:tx>
          <c:invertIfNegative val="0"/>
          <c:cat>
            <c:strRef>
              <c:f>'JULIO 2018'!$A$33:$A$37</c:f>
              <c:strCache>
                <c:ptCount val="5"/>
                <c:pt idx="0">
                  <c:v>Orientación psicológica</c:v>
                </c:pt>
                <c:pt idx="1">
                  <c:v>Asesoria Jurídica</c:v>
                </c:pt>
                <c:pt idx="2">
                  <c:v>Trabajo social</c:v>
                </c:pt>
                <c:pt idx="3">
                  <c:v>Canalización</c:v>
                </c:pt>
                <c:pt idx="4">
                  <c:v>Total</c:v>
                </c:pt>
              </c:strCache>
            </c:strRef>
          </c:cat>
          <c:val>
            <c:numRef>
              <c:f>'JULIO 2018'!$B$33:$B$37</c:f>
              <c:numCache>
                <c:formatCode>General</c:formatCode>
                <c:ptCount val="5"/>
                <c:pt idx="0">
                  <c:v>0</c:v>
                </c:pt>
                <c:pt idx="1">
                  <c:v>3</c:v>
                </c:pt>
                <c:pt idx="2">
                  <c:v>3</c:v>
                </c:pt>
                <c:pt idx="3">
                  <c:v>3</c:v>
                </c:pt>
                <c:pt idx="4">
                  <c:v>9</c:v>
                </c:pt>
              </c:numCache>
            </c:numRef>
          </c:val>
        </c:ser>
        <c:ser>
          <c:idx val="1"/>
          <c:order val="1"/>
          <c:tx>
            <c:strRef>
              <c:f>'JULIO 2018'!$C$32</c:f>
              <c:strCache>
                <c:ptCount val="1"/>
                <c:pt idx="0">
                  <c:v>Mujer</c:v>
                </c:pt>
              </c:strCache>
            </c:strRef>
          </c:tx>
          <c:invertIfNegative val="0"/>
          <c:cat>
            <c:strRef>
              <c:f>'JULIO 2018'!$A$33:$A$37</c:f>
              <c:strCache>
                <c:ptCount val="5"/>
                <c:pt idx="0">
                  <c:v>Orientación psicológica</c:v>
                </c:pt>
                <c:pt idx="1">
                  <c:v>Asesoria Jurídica</c:v>
                </c:pt>
                <c:pt idx="2">
                  <c:v>Trabajo social</c:v>
                </c:pt>
                <c:pt idx="3">
                  <c:v>Canalización</c:v>
                </c:pt>
                <c:pt idx="4">
                  <c:v>Total</c:v>
                </c:pt>
              </c:strCache>
            </c:strRef>
          </c:cat>
          <c:val>
            <c:numRef>
              <c:f>'JULIO 2018'!$C$33:$C$37</c:f>
              <c:numCache>
                <c:formatCode>General</c:formatCode>
                <c:ptCount val="5"/>
                <c:pt idx="0">
                  <c:v>1</c:v>
                </c:pt>
                <c:pt idx="1">
                  <c:v>3</c:v>
                </c:pt>
                <c:pt idx="2">
                  <c:v>3</c:v>
                </c:pt>
                <c:pt idx="3">
                  <c:v>2</c:v>
                </c:pt>
                <c:pt idx="4">
                  <c:v>9</c:v>
                </c:pt>
              </c:numCache>
            </c:numRef>
          </c:val>
        </c:ser>
        <c:dLbls>
          <c:showLegendKey val="0"/>
          <c:showVal val="0"/>
          <c:showCatName val="0"/>
          <c:showSerName val="0"/>
          <c:showPercent val="0"/>
          <c:showBubbleSize val="0"/>
        </c:dLbls>
        <c:gapWidth val="150"/>
        <c:axId val="325772880"/>
        <c:axId val="325772096"/>
      </c:barChart>
      <c:catAx>
        <c:axId val="325772880"/>
        <c:scaling>
          <c:orientation val="minMax"/>
        </c:scaling>
        <c:delete val="0"/>
        <c:axPos val="b"/>
        <c:numFmt formatCode="General" sourceLinked="0"/>
        <c:majorTickMark val="out"/>
        <c:minorTickMark val="none"/>
        <c:tickLblPos val="nextTo"/>
        <c:txPr>
          <a:bodyPr/>
          <a:lstStyle/>
          <a:p>
            <a:pPr>
              <a:defRPr lang="es-ES"/>
            </a:pPr>
            <a:endParaRPr lang="es-MX"/>
          </a:p>
        </c:txPr>
        <c:crossAx val="325772096"/>
        <c:crosses val="autoZero"/>
        <c:auto val="1"/>
        <c:lblAlgn val="ctr"/>
        <c:lblOffset val="100"/>
        <c:noMultiLvlLbl val="0"/>
      </c:catAx>
      <c:valAx>
        <c:axId val="3257720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7728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'JULIO 2018'!$B$58</c:f>
              <c:strCache>
                <c:ptCount val="1"/>
                <c:pt idx="0">
                  <c:v>Hombre</c:v>
                </c:pt>
              </c:strCache>
            </c:strRef>
          </c:tx>
          <c:invertIfNegative val="0"/>
          <c:cat>
            <c:strRef>
              <c:f>'JULIO 2018'!$A$59:$A$64</c:f>
              <c:strCache>
                <c:ptCount val="6"/>
                <c:pt idx="0">
                  <c:v>Menor de 15 años</c:v>
                </c:pt>
                <c:pt idx="1">
                  <c:v>de 15 a 29 años</c:v>
                </c:pt>
                <c:pt idx="2">
                  <c:v>de 30 a 44 años</c:v>
                </c:pt>
                <c:pt idx="3">
                  <c:v>de 45 a 59 años</c:v>
                </c:pt>
                <c:pt idx="4">
                  <c:v>60 años y más</c:v>
                </c:pt>
                <c:pt idx="5">
                  <c:v>No Especificado</c:v>
                </c:pt>
              </c:strCache>
            </c:strRef>
          </c:cat>
          <c:val>
            <c:numRef>
              <c:f>'JULIO 2018'!$B$59:$B$64</c:f>
              <c:numCache>
                <c:formatCode>General</c:formatCode>
                <c:ptCount val="6"/>
                <c:pt idx="0">
                  <c:v>0</c:v>
                </c:pt>
                <c:pt idx="1">
                  <c:v>0</c:v>
                </c:pt>
                <c:pt idx="2">
                  <c:v>2</c:v>
                </c:pt>
                <c:pt idx="3">
                  <c:v>0</c:v>
                </c:pt>
                <c:pt idx="4">
                  <c:v>0</c:v>
                </c:pt>
                <c:pt idx="5">
                  <c:v>0</c:v>
                </c:pt>
              </c:numCache>
            </c:numRef>
          </c:val>
        </c:ser>
        <c:ser>
          <c:idx val="1"/>
          <c:order val="1"/>
          <c:tx>
            <c:strRef>
              <c:f>'JULIO 2018'!$C$58</c:f>
              <c:strCache>
                <c:ptCount val="1"/>
                <c:pt idx="0">
                  <c:v>Mujer</c:v>
                </c:pt>
              </c:strCache>
            </c:strRef>
          </c:tx>
          <c:invertIfNegative val="0"/>
          <c:cat>
            <c:strRef>
              <c:f>'JULIO 2018'!$A$59:$A$64</c:f>
              <c:strCache>
                <c:ptCount val="6"/>
                <c:pt idx="0">
                  <c:v>Menor de 15 años</c:v>
                </c:pt>
                <c:pt idx="1">
                  <c:v>de 15 a 29 años</c:v>
                </c:pt>
                <c:pt idx="2">
                  <c:v>de 30 a 44 años</c:v>
                </c:pt>
                <c:pt idx="3">
                  <c:v>de 45 a 59 años</c:v>
                </c:pt>
                <c:pt idx="4">
                  <c:v>60 años y más</c:v>
                </c:pt>
                <c:pt idx="5">
                  <c:v>No Especificado</c:v>
                </c:pt>
              </c:strCache>
            </c:strRef>
          </c:cat>
          <c:val>
            <c:numRef>
              <c:f>'JULIO 2018'!$C$59:$C$64</c:f>
              <c:numCache>
                <c:formatCode>General</c:formatCode>
                <c:ptCount val="6"/>
                <c:pt idx="0">
                  <c:v>0</c:v>
                </c:pt>
                <c:pt idx="1">
                  <c:v>4</c:v>
                </c:pt>
                <c:pt idx="2">
                  <c:v>0</c:v>
                </c:pt>
                <c:pt idx="3">
                  <c:v>1</c:v>
                </c:pt>
                <c:pt idx="4">
                  <c:v>0</c:v>
                </c:pt>
                <c:pt idx="5">
                  <c:v>0</c:v>
                </c:pt>
              </c:numCache>
            </c:numRef>
          </c:val>
        </c:ser>
        <c:dLbls>
          <c:showLegendKey val="0"/>
          <c:showVal val="0"/>
          <c:showCatName val="0"/>
          <c:showSerName val="0"/>
          <c:showPercent val="0"/>
          <c:showBubbleSize val="0"/>
        </c:dLbls>
        <c:gapWidth val="150"/>
        <c:axId val="325773272"/>
        <c:axId val="325776016"/>
      </c:barChart>
      <c:catAx>
        <c:axId val="325773272"/>
        <c:scaling>
          <c:orientation val="minMax"/>
        </c:scaling>
        <c:delete val="0"/>
        <c:axPos val="b"/>
        <c:numFmt formatCode="General" sourceLinked="0"/>
        <c:majorTickMark val="out"/>
        <c:minorTickMark val="none"/>
        <c:tickLblPos val="nextTo"/>
        <c:txPr>
          <a:bodyPr/>
          <a:lstStyle/>
          <a:p>
            <a:pPr>
              <a:defRPr lang="es-ES" sz="800"/>
            </a:pPr>
            <a:endParaRPr lang="es-MX"/>
          </a:p>
        </c:txPr>
        <c:crossAx val="325776016"/>
        <c:crosses val="autoZero"/>
        <c:auto val="1"/>
        <c:lblAlgn val="ctr"/>
        <c:lblOffset val="100"/>
        <c:noMultiLvlLbl val="0"/>
      </c:catAx>
      <c:valAx>
        <c:axId val="3257760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7732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2018'!$B$91</c:f>
              <c:strCache>
                <c:ptCount val="1"/>
                <c:pt idx="0">
                  <c:v>Hombre</c:v>
                </c:pt>
              </c:strCache>
            </c:strRef>
          </c:tx>
          <c:invertIfNegative val="0"/>
          <c:cat>
            <c:strRef>
              <c:f>'JULIO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 2018'!$B$92:$B$98</c:f>
              <c:numCache>
                <c:formatCode>General</c:formatCode>
                <c:ptCount val="7"/>
                <c:pt idx="0">
                  <c:v>0</c:v>
                </c:pt>
                <c:pt idx="1">
                  <c:v>0</c:v>
                </c:pt>
                <c:pt idx="2">
                  <c:v>0</c:v>
                </c:pt>
                <c:pt idx="3">
                  <c:v>2</c:v>
                </c:pt>
                <c:pt idx="4">
                  <c:v>0</c:v>
                </c:pt>
                <c:pt idx="5">
                  <c:v>0</c:v>
                </c:pt>
                <c:pt idx="6">
                  <c:v>2</c:v>
                </c:pt>
              </c:numCache>
            </c:numRef>
          </c:val>
        </c:ser>
        <c:ser>
          <c:idx val="1"/>
          <c:order val="1"/>
          <c:tx>
            <c:strRef>
              <c:f>'JULIO 2018'!$C$91</c:f>
              <c:strCache>
                <c:ptCount val="1"/>
                <c:pt idx="0">
                  <c:v>Mujer</c:v>
                </c:pt>
              </c:strCache>
            </c:strRef>
          </c:tx>
          <c:invertIfNegative val="0"/>
          <c:cat>
            <c:strRef>
              <c:f>'JULIO 2018'!$A$92:$A$98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 2018'!$C$92:$C$98</c:f>
              <c:numCache>
                <c:formatCode>General</c:formatCode>
                <c:ptCount val="7"/>
                <c:pt idx="0">
                  <c:v>0</c:v>
                </c:pt>
                <c:pt idx="1">
                  <c:v>1</c:v>
                </c:pt>
                <c:pt idx="2">
                  <c:v>1</c:v>
                </c:pt>
                <c:pt idx="3">
                  <c:v>1</c:v>
                </c:pt>
                <c:pt idx="4">
                  <c:v>2</c:v>
                </c:pt>
                <c:pt idx="5">
                  <c:v>0</c:v>
                </c:pt>
                <c:pt idx="6">
                  <c:v>5</c:v>
                </c:pt>
              </c:numCache>
            </c:numRef>
          </c:val>
        </c:ser>
        <c:dLbls>
          <c:showLegendKey val="0"/>
          <c:showVal val="0"/>
          <c:showCatName val="0"/>
          <c:showSerName val="0"/>
          <c:showPercent val="0"/>
          <c:showBubbleSize val="0"/>
        </c:dLbls>
        <c:gapWidth val="150"/>
        <c:axId val="325773664"/>
        <c:axId val="325774056"/>
      </c:barChart>
      <c:catAx>
        <c:axId val="325773664"/>
        <c:scaling>
          <c:orientation val="minMax"/>
        </c:scaling>
        <c:delete val="0"/>
        <c:axPos val="b"/>
        <c:numFmt formatCode="General" sourceLinked="0"/>
        <c:majorTickMark val="out"/>
        <c:minorTickMark val="none"/>
        <c:tickLblPos val="nextTo"/>
        <c:txPr>
          <a:bodyPr/>
          <a:lstStyle/>
          <a:p>
            <a:pPr>
              <a:defRPr lang="es-ES"/>
            </a:pPr>
            <a:endParaRPr lang="es-MX"/>
          </a:p>
        </c:txPr>
        <c:crossAx val="325774056"/>
        <c:crosses val="autoZero"/>
        <c:auto val="1"/>
        <c:lblAlgn val="ctr"/>
        <c:lblOffset val="100"/>
        <c:noMultiLvlLbl val="0"/>
      </c:catAx>
      <c:valAx>
        <c:axId val="3257740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77366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2018'!$B$122</c:f>
              <c:strCache>
                <c:ptCount val="1"/>
                <c:pt idx="0">
                  <c:v>Hombre</c:v>
                </c:pt>
              </c:strCache>
            </c:strRef>
          </c:tx>
          <c:invertIfNegative val="0"/>
          <c:cat>
            <c:strRef>
              <c:f>'JULIO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 2018'!$B$123:$B$131</c:f>
              <c:numCache>
                <c:formatCode>General</c:formatCode>
                <c:ptCount val="9"/>
                <c:pt idx="0">
                  <c:v>0</c:v>
                </c:pt>
                <c:pt idx="1">
                  <c:v>2</c:v>
                </c:pt>
                <c:pt idx="2">
                  <c:v>0</c:v>
                </c:pt>
                <c:pt idx="3">
                  <c:v>0</c:v>
                </c:pt>
                <c:pt idx="4">
                  <c:v>0</c:v>
                </c:pt>
                <c:pt idx="5">
                  <c:v>0</c:v>
                </c:pt>
                <c:pt idx="6">
                  <c:v>0</c:v>
                </c:pt>
                <c:pt idx="7">
                  <c:v>0</c:v>
                </c:pt>
                <c:pt idx="8">
                  <c:v>2</c:v>
                </c:pt>
              </c:numCache>
            </c:numRef>
          </c:val>
        </c:ser>
        <c:ser>
          <c:idx val="1"/>
          <c:order val="1"/>
          <c:tx>
            <c:strRef>
              <c:f>'JULIO 2018'!$C$122</c:f>
              <c:strCache>
                <c:ptCount val="1"/>
                <c:pt idx="0">
                  <c:v>Mujer</c:v>
                </c:pt>
              </c:strCache>
            </c:strRef>
          </c:tx>
          <c:invertIfNegative val="0"/>
          <c:cat>
            <c:strRef>
              <c:f>'JULIO 2018'!$A$123:$A$131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 2018'!$C$123:$C$131</c:f>
              <c:numCache>
                <c:formatCode>General</c:formatCode>
                <c:ptCount val="9"/>
                <c:pt idx="0">
                  <c:v>0</c:v>
                </c:pt>
                <c:pt idx="1">
                  <c:v>4</c:v>
                </c:pt>
                <c:pt idx="2">
                  <c:v>1</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325768568"/>
        <c:axId val="325769744"/>
      </c:barChart>
      <c:catAx>
        <c:axId val="325768568"/>
        <c:scaling>
          <c:orientation val="minMax"/>
        </c:scaling>
        <c:delete val="0"/>
        <c:axPos val="b"/>
        <c:numFmt formatCode="General" sourceLinked="0"/>
        <c:majorTickMark val="out"/>
        <c:minorTickMark val="none"/>
        <c:tickLblPos val="nextTo"/>
        <c:txPr>
          <a:bodyPr/>
          <a:lstStyle/>
          <a:p>
            <a:pPr>
              <a:defRPr lang="es-ES"/>
            </a:pPr>
            <a:endParaRPr lang="es-MX"/>
          </a:p>
        </c:txPr>
        <c:crossAx val="325769744"/>
        <c:crosses val="autoZero"/>
        <c:auto val="1"/>
        <c:lblAlgn val="ctr"/>
        <c:lblOffset val="100"/>
        <c:noMultiLvlLbl val="0"/>
      </c:catAx>
      <c:valAx>
        <c:axId val="32576974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768568"/>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7296"/>
        <c:axId val="324779256"/>
      </c:barChart>
      <c:catAx>
        <c:axId val="324777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79256"/>
        <c:crosses val="autoZero"/>
        <c:auto val="1"/>
        <c:lblAlgn val="ctr"/>
        <c:lblOffset val="100"/>
        <c:tickLblSkip val="1"/>
        <c:tickMarkSkip val="1"/>
        <c:noMultiLvlLbl val="0"/>
      </c:catAx>
      <c:valAx>
        <c:axId val="324779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7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2018'!$B$155</c:f>
              <c:strCache>
                <c:ptCount val="1"/>
                <c:pt idx="0">
                  <c:v>Hombre</c:v>
                </c:pt>
              </c:strCache>
            </c:strRef>
          </c:tx>
          <c:invertIfNegative val="0"/>
          <c:cat>
            <c:strRef>
              <c:f>'JULIO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 2018'!$B$156:$B$164</c:f>
              <c:numCache>
                <c:formatCode>General</c:formatCode>
                <c:ptCount val="9"/>
                <c:pt idx="0">
                  <c:v>0</c:v>
                </c:pt>
                <c:pt idx="1">
                  <c:v>0</c:v>
                </c:pt>
                <c:pt idx="2">
                  <c:v>0</c:v>
                </c:pt>
                <c:pt idx="3">
                  <c:v>2</c:v>
                </c:pt>
                <c:pt idx="4">
                  <c:v>0</c:v>
                </c:pt>
                <c:pt idx="5">
                  <c:v>0</c:v>
                </c:pt>
                <c:pt idx="6">
                  <c:v>0</c:v>
                </c:pt>
                <c:pt idx="7">
                  <c:v>0</c:v>
                </c:pt>
                <c:pt idx="8">
                  <c:v>2</c:v>
                </c:pt>
              </c:numCache>
            </c:numRef>
          </c:val>
        </c:ser>
        <c:ser>
          <c:idx val="1"/>
          <c:order val="1"/>
          <c:tx>
            <c:strRef>
              <c:f>'JULIO 2018'!$C$155</c:f>
              <c:strCache>
                <c:ptCount val="1"/>
                <c:pt idx="0">
                  <c:v>Mujer</c:v>
                </c:pt>
              </c:strCache>
            </c:strRef>
          </c:tx>
          <c:invertIfNegative val="0"/>
          <c:cat>
            <c:strRef>
              <c:f>'JULIO 2018'!$A$156:$A$164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 2018'!$C$156:$C$164</c:f>
              <c:numCache>
                <c:formatCode>General</c:formatCode>
                <c:ptCount val="9"/>
                <c:pt idx="0">
                  <c:v>4</c:v>
                </c:pt>
                <c:pt idx="1">
                  <c:v>0</c:v>
                </c:pt>
                <c:pt idx="2">
                  <c:v>0</c:v>
                </c:pt>
                <c:pt idx="3">
                  <c:v>1</c:v>
                </c:pt>
                <c:pt idx="4">
                  <c:v>0</c:v>
                </c:pt>
                <c:pt idx="5">
                  <c:v>0</c:v>
                </c:pt>
                <c:pt idx="6">
                  <c:v>0</c:v>
                </c:pt>
                <c:pt idx="7">
                  <c:v>0</c:v>
                </c:pt>
                <c:pt idx="8">
                  <c:v>5</c:v>
                </c:pt>
              </c:numCache>
            </c:numRef>
          </c:val>
        </c:ser>
        <c:dLbls>
          <c:showLegendKey val="0"/>
          <c:showVal val="0"/>
          <c:showCatName val="0"/>
          <c:showSerName val="0"/>
          <c:showPercent val="0"/>
          <c:showBubbleSize val="0"/>
        </c:dLbls>
        <c:gapWidth val="150"/>
        <c:axId val="325770136"/>
        <c:axId val="325770920"/>
      </c:barChart>
      <c:catAx>
        <c:axId val="325770136"/>
        <c:scaling>
          <c:orientation val="minMax"/>
        </c:scaling>
        <c:delete val="0"/>
        <c:axPos val="b"/>
        <c:numFmt formatCode="General" sourceLinked="0"/>
        <c:majorTickMark val="out"/>
        <c:minorTickMark val="none"/>
        <c:tickLblPos val="nextTo"/>
        <c:txPr>
          <a:bodyPr/>
          <a:lstStyle/>
          <a:p>
            <a:pPr>
              <a:defRPr lang="es-ES"/>
            </a:pPr>
            <a:endParaRPr lang="es-MX"/>
          </a:p>
        </c:txPr>
        <c:crossAx val="325770920"/>
        <c:crosses val="autoZero"/>
        <c:auto val="1"/>
        <c:lblAlgn val="ctr"/>
        <c:lblOffset val="100"/>
        <c:noMultiLvlLbl val="0"/>
      </c:catAx>
      <c:valAx>
        <c:axId val="325770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257701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2018'!$B$202</c:f>
              <c:strCache>
                <c:ptCount val="1"/>
                <c:pt idx="0">
                  <c:v>Hombre</c:v>
                </c:pt>
              </c:strCache>
            </c:strRef>
          </c:tx>
          <c:invertIfNegative val="0"/>
          <c:cat>
            <c:strRef>
              <c:f>'JULIO 2018'!$A$203:$A$206</c:f>
              <c:strCache>
                <c:ptCount val="4"/>
                <c:pt idx="0">
                  <c:v>Jalisco</c:v>
                </c:pt>
                <c:pt idx="1">
                  <c:v>Otros</c:v>
                </c:pt>
                <c:pt idx="2">
                  <c:v>No Especificado</c:v>
                </c:pt>
                <c:pt idx="3">
                  <c:v>Total</c:v>
                </c:pt>
              </c:strCache>
            </c:strRef>
          </c:cat>
          <c:val>
            <c:numRef>
              <c:f>'JULIO 2018'!$B$203:$B$206</c:f>
              <c:numCache>
                <c:formatCode>General</c:formatCode>
                <c:ptCount val="4"/>
                <c:pt idx="0">
                  <c:v>2</c:v>
                </c:pt>
                <c:pt idx="1">
                  <c:v>0</c:v>
                </c:pt>
                <c:pt idx="2">
                  <c:v>0</c:v>
                </c:pt>
                <c:pt idx="3">
                  <c:v>2</c:v>
                </c:pt>
              </c:numCache>
            </c:numRef>
          </c:val>
        </c:ser>
        <c:ser>
          <c:idx val="1"/>
          <c:order val="1"/>
          <c:tx>
            <c:strRef>
              <c:f>'JULIO 2018'!$C$202</c:f>
              <c:strCache>
                <c:ptCount val="1"/>
                <c:pt idx="0">
                  <c:v>Mujer</c:v>
                </c:pt>
              </c:strCache>
            </c:strRef>
          </c:tx>
          <c:invertIfNegative val="0"/>
          <c:cat>
            <c:strRef>
              <c:f>'JULIO 2018'!$A$203:$A$206</c:f>
              <c:strCache>
                <c:ptCount val="4"/>
                <c:pt idx="0">
                  <c:v>Jalisco</c:v>
                </c:pt>
                <c:pt idx="1">
                  <c:v>Otros</c:v>
                </c:pt>
                <c:pt idx="2">
                  <c:v>No Especificado</c:v>
                </c:pt>
                <c:pt idx="3">
                  <c:v>Total</c:v>
                </c:pt>
              </c:strCache>
            </c:strRef>
          </c:cat>
          <c:val>
            <c:numRef>
              <c:f>'JULIO 2018'!$C$203:$C$206</c:f>
              <c:numCache>
                <c:formatCode>General</c:formatCode>
                <c:ptCount val="4"/>
                <c:pt idx="0">
                  <c:v>5</c:v>
                </c:pt>
                <c:pt idx="1">
                  <c:v>0</c:v>
                </c:pt>
                <c:pt idx="2">
                  <c:v>0</c:v>
                </c:pt>
                <c:pt idx="3">
                  <c:v>5</c:v>
                </c:pt>
              </c:numCache>
            </c:numRef>
          </c:val>
        </c:ser>
        <c:dLbls>
          <c:showLegendKey val="0"/>
          <c:showVal val="0"/>
          <c:showCatName val="0"/>
          <c:showSerName val="0"/>
          <c:showPercent val="0"/>
          <c:showBubbleSize val="0"/>
        </c:dLbls>
        <c:gapWidth val="150"/>
        <c:axId val="352684376"/>
        <c:axId val="352686728"/>
      </c:barChart>
      <c:catAx>
        <c:axId val="352684376"/>
        <c:scaling>
          <c:orientation val="minMax"/>
        </c:scaling>
        <c:delete val="0"/>
        <c:axPos val="b"/>
        <c:numFmt formatCode="General" sourceLinked="0"/>
        <c:majorTickMark val="out"/>
        <c:minorTickMark val="none"/>
        <c:tickLblPos val="nextTo"/>
        <c:txPr>
          <a:bodyPr/>
          <a:lstStyle/>
          <a:p>
            <a:pPr>
              <a:defRPr lang="es-ES"/>
            </a:pPr>
            <a:endParaRPr lang="es-MX"/>
          </a:p>
        </c:txPr>
        <c:crossAx val="352686728"/>
        <c:crosses val="autoZero"/>
        <c:auto val="1"/>
        <c:lblAlgn val="ctr"/>
        <c:lblOffset val="100"/>
        <c:noMultiLvlLbl val="0"/>
      </c:catAx>
      <c:valAx>
        <c:axId val="3526867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43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2018'!$B$230</c:f>
              <c:strCache>
                <c:ptCount val="1"/>
                <c:pt idx="0">
                  <c:v>Hombre</c:v>
                </c:pt>
              </c:strCache>
            </c:strRef>
          </c:tx>
          <c:invertIfNegative val="0"/>
          <c:cat>
            <c:strRef>
              <c:f>'JULIO 2018'!$A$231:$A$233</c:f>
              <c:strCache>
                <c:ptCount val="3"/>
                <c:pt idx="0">
                  <c:v>Sin Violencia</c:v>
                </c:pt>
                <c:pt idx="1">
                  <c:v>Con Violencia</c:v>
                </c:pt>
                <c:pt idx="2">
                  <c:v>Total</c:v>
                </c:pt>
              </c:strCache>
            </c:strRef>
          </c:cat>
          <c:val>
            <c:numRef>
              <c:f>'JULIO 2018'!$B$231:$B$233</c:f>
              <c:numCache>
                <c:formatCode>General</c:formatCode>
                <c:ptCount val="3"/>
                <c:pt idx="0">
                  <c:v>0</c:v>
                </c:pt>
                <c:pt idx="1">
                  <c:v>2</c:v>
                </c:pt>
                <c:pt idx="2">
                  <c:v>2</c:v>
                </c:pt>
              </c:numCache>
            </c:numRef>
          </c:val>
        </c:ser>
        <c:ser>
          <c:idx val="1"/>
          <c:order val="1"/>
          <c:tx>
            <c:strRef>
              <c:f>'JULIO 2018'!$C$230</c:f>
              <c:strCache>
                <c:ptCount val="1"/>
                <c:pt idx="0">
                  <c:v>Mujer</c:v>
                </c:pt>
              </c:strCache>
            </c:strRef>
          </c:tx>
          <c:invertIfNegative val="0"/>
          <c:cat>
            <c:strRef>
              <c:f>'JULIO 2018'!$A$231:$A$233</c:f>
              <c:strCache>
                <c:ptCount val="3"/>
                <c:pt idx="0">
                  <c:v>Sin Violencia</c:v>
                </c:pt>
                <c:pt idx="1">
                  <c:v>Con Violencia</c:v>
                </c:pt>
                <c:pt idx="2">
                  <c:v>Total</c:v>
                </c:pt>
              </c:strCache>
            </c:strRef>
          </c:cat>
          <c:val>
            <c:numRef>
              <c:f>'JULIO 2018'!$C$231:$C$233</c:f>
              <c:numCache>
                <c:formatCode>General</c:formatCode>
                <c:ptCount val="3"/>
                <c:pt idx="0">
                  <c:v>1</c:v>
                </c:pt>
                <c:pt idx="1">
                  <c:v>4</c:v>
                </c:pt>
                <c:pt idx="2">
                  <c:v>5</c:v>
                </c:pt>
              </c:numCache>
            </c:numRef>
          </c:val>
        </c:ser>
        <c:dLbls>
          <c:showLegendKey val="0"/>
          <c:showVal val="0"/>
          <c:showCatName val="0"/>
          <c:showSerName val="0"/>
          <c:showPercent val="0"/>
          <c:showBubbleSize val="0"/>
        </c:dLbls>
        <c:gapWidth val="150"/>
        <c:axId val="352688688"/>
        <c:axId val="352688296"/>
      </c:barChart>
      <c:catAx>
        <c:axId val="352688688"/>
        <c:scaling>
          <c:orientation val="minMax"/>
        </c:scaling>
        <c:delete val="0"/>
        <c:axPos val="b"/>
        <c:numFmt formatCode="General" sourceLinked="0"/>
        <c:majorTickMark val="out"/>
        <c:minorTickMark val="none"/>
        <c:tickLblPos val="nextTo"/>
        <c:txPr>
          <a:bodyPr/>
          <a:lstStyle/>
          <a:p>
            <a:pPr>
              <a:defRPr lang="es-ES"/>
            </a:pPr>
            <a:endParaRPr lang="es-MX"/>
          </a:p>
        </c:txPr>
        <c:crossAx val="352688296"/>
        <c:crosses val="autoZero"/>
        <c:auto val="1"/>
        <c:lblAlgn val="ctr"/>
        <c:lblOffset val="100"/>
        <c:noMultiLvlLbl val="0"/>
      </c:catAx>
      <c:valAx>
        <c:axId val="3526882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86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'JULIO 2018'!$B$253</c:f>
              <c:strCache>
                <c:ptCount val="1"/>
                <c:pt idx="0">
                  <c:v>Hombre</c:v>
                </c:pt>
              </c:strCache>
            </c:strRef>
          </c:tx>
          <c:invertIfNegative val="0"/>
          <c:cat>
            <c:strRef>
              <c:f>'JULIO 2018'!$A$254:$A$258</c:f>
              <c:strCache>
                <c:ptCount val="5"/>
                <c:pt idx="0">
                  <c:v>Física</c:v>
                </c:pt>
                <c:pt idx="1">
                  <c:v>Psicológica</c:v>
                </c:pt>
                <c:pt idx="2">
                  <c:v>Económica</c:v>
                </c:pt>
                <c:pt idx="3">
                  <c:v>Sexual</c:v>
                </c:pt>
                <c:pt idx="4">
                  <c:v>Patrimonial</c:v>
                </c:pt>
              </c:strCache>
            </c:strRef>
          </c:cat>
          <c:val>
            <c:numRef>
              <c:f>'JULIO 2018'!$B$254:$B$258</c:f>
              <c:numCache>
                <c:formatCode>General</c:formatCode>
                <c:ptCount val="5"/>
                <c:pt idx="0">
                  <c:v>2</c:v>
                </c:pt>
                <c:pt idx="1">
                  <c:v>2</c:v>
                </c:pt>
                <c:pt idx="2">
                  <c:v>0</c:v>
                </c:pt>
                <c:pt idx="3">
                  <c:v>0</c:v>
                </c:pt>
                <c:pt idx="4">
                  <c:v>2</c:v>
                </c:pt>
              </c:numCache>
            </c:numRef>
          </c:val>
        </c:ser>
        <c:ser>
          <c:idx val="1"/>
          <c:order val="1"/>
          <c:tx>
            <c:strRef>
              <c:f>'JULIO 2018'!$C$253</c:f>
              <c:strCache>
                <c:ptCount val="1"/>
                <c:pt idx="0">
                  <c:v>Mujer</c:v>
                </c:pt>
              </c:strCache>
            </c:strRef>
          </c:tx>
          <c:invertIfNegative val="0"/>
          <c:cat>
            <c:strRef>
              <c:f>'JULIO 2018'!$A$254:$A$258</c:f>
              <c:strCache>
                <c:ptCount val="5"/>
                <c:pt idx="0">
                  <c:v>Física</c:v>
                </c:pt>
                <c:pt idx="1">
                  <c:v>Psicológica</c:v>
                </c:pt>
                <c:pt idx="2">
                  <c:v>Económica</c:v>
                </c:pt>
                <c:pt idx="3">
                  <c:v>Sexual</c:v>
                </c:pt>
                <c:pt idx="4">
                  <c:v>Patrimonial</c:v>
                </c:pt>
              </c:strCache>
            </c:strRef>
          </c:cat>
          <c:val>
            <c:numRef>
              <c:f>'JULIO 2018'!$C$254:$C$258</c:f>
              <c:numCache>
                <c:formatCode>General</c:formatCode>
                <c:ptCount val="5"/>
                <c:pt idx="0">
                  <c:v>3</c:v>
                </c:pt>
                <c:pt idx="1">
                  <c:v>3</c:v>
                </c:pt>
                <c:pt idx="2">
                  <c:v>2</c:v>
                </c:pt>
                <c:pt idx="3">
                  <c:v>0</c:v>
                </c:pt>
                <c:pt idx="4">
                  <c:v>4</c:v>
                </c:pt>
              </c:numCache>
            </c:numRef>
          </c:val>
        </c:ser>
        <c:dLbls>
          <c:showLegendKey val="0"/>
          <c:showVal val="0"/>
          <c:showCatName val="0"/>
          <c:showSerName val="0"/>
          <c:showPercent val="0"/>
          <c:showBubbleSize val="0"/>
        </c:dLbls>
        <c:gapWidth val="150"/>
        <c:axId val="352689080"/>
        <c:axId val="352689472"/>
      </c:barChart>
      <c:catAx>
        <c:axId val="352689080"/>
        <c:scaling>
          <c:orientation val="minMax"/>
        </c:scaling>
        <c:delete val="0"/>
        <c:axPos val="b"/>
        <c:numFmt formatCode="General" sourceLinked="0"/>
        <c:majorTickMark val="out"/>
        <c:minorTickMark val="none"/>
        <c:tickLblPos val="nextTo"/>
        <c:txPr>
          <a:bodyPr/>
          <a:lstStyle/>
          <a:p>
            <a:pPr>
              <a:defRPr lang="es-ES"/>
            </a:pPr>
            <a:endParaRPr lang="es-MX"/>
          </a:p>
        </c:txPr>
        <c:crossAx val="352689472"/>
        <c:crosses val="autoZero"/>
        <c:auto val="1"/>
        <c:lblAlgn val="ctr"/>
        <c:lblOffset val="100"/>
        <c:noMultiLvlLbl val="0"/>
      </c:catAx>
      <c:valAx>
        <c:axId val="3526894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90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2018'!$B$284</c:f>
              <c:strCache>
                <c:ptCount val="1"/>
                <c:pt idx="0">
                  <c:v>Hombre</c:v>
                </c:pt>
              </c:strCache>
            </c:strRef>
          </c:tx>
          <c:invertIfNegative val="0"/>
          <c:cat>
            <c:strRef>
              <c:f>'JULIO 2018'!$A$285:$A$292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'JULIO 2018'!$B$285:$B$292</c:f>
              <c:numCache>
                <c:formatCode>General</c:formatCode>
                <c:ptCount val="8"/>
                <c:pt idx="0">
                  <c:v>2</c:v>
                </c:pt>
                <c:pt idx="1">
                  <c:v>0</c:v>
                </c:pt>
                <c:pt idx="2">
                  <c:v>0</c:v>
                </c:pt>
                <c:pt idx="3">
                  <c:v>0</c:v>
                </c:pt>
                <c:pt idx="4">
                  <c:v>0</c:v>
                </c:pt>
                <c:pt idx="5">
                  <c:v>0</c:v>
                </c:pt>
                <c:pt idx="6">
                  <c:v>0</c:v>
                </c:pt>
                <c:pt idx="7">
                  <c:v>2</c:v>
                </c:pt>
              </c:numCache>
            </c:numRef>
          </c:val>
        </c:ser>
        <c:ser>
          <c:idx val="1"/>
          <c:order val="1"/>
          <c:tx>
            <c:strRef>
              <c:f>'JULIO 2018'!$C$284</c:f>
              <c:strCache>
                <c:ptCount val="1"/>
                <c:pt idx="0">
                  <c:v>Mujer</c:v>
                </c:pt>
              </c:strCache>
            </c:strRef>
          </c:tx>
          <c:invertIfNegative val="0"/>
          <c:cat>
            <c:strRef>
              <c:f>'JULIO 2018'!$A$285:$A$292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'JULIO 2018'!$C$285:$C$292</c:f>
              <c:numCache>
                <c:formatCode>General</c:formatCode>
                <c:ptCount val="8"/>
                <c:pt idx="0">
                  <c:v>4</c:v>
                </c:pt>
                <c:pt idx="1">
                  <c:v>0</c:v>
                </c:pt>
                <c:pt idx="2">
                  <c:v>0</c:v>
                </c:pt>
                <c:pt idx="3">
                  <c:v>0</c:v>
                </c:pt>
                <c:pt idx="4">
                  <c:v>0</c:v>
                </c:pt>
                <c:pt idx="5">
                  <c:v>0</c:v>
                </c:pt>
                <c:pt idx="6">
                  <c:v>0</c:v>
                </c:pt>
                <c:pt idx="7">
                  <c:v>4</c:v>
                </c:pt>
              </c:numCache>
            </c:numRef>
          </c:val>
        </c:ser>
        <c:dLbls>
          <c:showLegendKey val="0"/>
          <c:showVal val="0"/>
          <c:showCatName val="0"/>
          <c:showSerName val="0"/>
          <c:showPercent val="0"/>
          <c:showBubbleSize val="0"/>
        </c:dLbls>
        <c:gapWidth val="150"/>
        <c:axId val="352687904"/>
        <c:axId val="352680848"/>
      </c:barChart>
      <c:catAx>
        <c:axId val="352687904"/>
        <c:scaling>
          <c:orientation val="minMax"/>
        </c:scaling>
        <c:delete val="0"/>
        <c:axPos val="b"/>
        <c:numFmt formatCode="General" sourceLinked="0"/>
        <c:majorTickMark val="out"/>
        <c:minorTickMark val="none"/>
        <c:tickLblPos val="nextTo"/>
        <c:txPr>
          <a:bodyPr/>
          <a:lstStyle/>
          <a:p>
            <a:pPr>
              <a:defRPr lang="es-ES"/>
            </a:pPr>
            <a:endParaRPr lang="es-MX"/>
          </a:p>
        </c:txPr>
        <c:crossAx val="352680848"/>
        <c:crosses val="autoZero"/>
        <c:auto val="1"/>
        <c:lblAlgn val="ctr"/>
        <c:lblOffset val="100"/>
        <c:noMultiLvlLbl val="0"/>
      </c:catAx>
      <c:valAx>
        <c:axId val="3526808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79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2686336"/>
        <c:axId val="352689864"/>
      </c:barChart>
      <c:catAx>
        <c:axId val="3526863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2689864"/>
        <c:crosses val="autoZero"/>
        <c:auto val="1"/>
        <c:lblAlgn val="ctr"/>
        <c:lblOffset val="100"/>
        <c:tickLblSkip val="1"/>
        <c:tickMarkSkip val="1"/>
        <c:noMultiLvlLbl val="0"/>
      </c:catAx>
      <c:valAx>
        <c:axId val="352689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26863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2683592"/>
        <c:axId val="352687512"/>
      </c:barChart>
      <c:catAx>
        <c:axId val="352683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2687512"/>
        <c:crosses val="autoZero"/>
        <c:auto val="1"/>
        <c:lblAlgn val="ctr"/>
        <c:lblOffset val="100"/>
        <c:tickLblSkip val="1"/>
        <c:tickMarkSkip val="1"/>
        <c:noMultiLvlLbl val="0"/>
      </c:catAx>
      <c:valAx>
        <c:axId val="352687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2683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'AGOSTO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 18'!$A$9:$A$12</c:f>
              <c:strCache>
                <c:ptCount val="4"/>
                <c:pt idx="0">
                  <c:v>Orientación Psicológica  </c:v>
                </c:pt>
                <c:pt idx="1">
                  <c:v>Asesoria Jurídica </c:v>
                </c:pt>
                <c:pt idx="2">
                  <c:v>Trabajo Social</c:v>
                </c:pt>
                <c:pt idx="3">
                  <c:v>Total</c:v>
                </c:pt>
              </c:strCache>
            </c:strRef>
          </c:cat>
          <c:val>
            <c:numRef>
              <c:f>'AGOSTO 18'!$B$9:$B$12</c:f>
              <c:numCache>
                <c:formatCode>General</c:formatCode>
                <c:ptCount val="4"/>
                <c:pt idx="0">
                  <c:v>0</c:v>
                </c:pt>
                <c:pt idx="1">
                  <c:v>0</c:v>
                </c:pt>
                <c:pt idx="2">
                  <c:v>0</c:v>
                </c:pt>
                <c:pt idx="3">
                  <c:v>0</c:v>
                </c:pt>
              </c:numCache>
            </c:numRef>
          </c:val>
        </c:ser>
        <c:ser>
          <c:idx val="1"/>
          <c:order val="1"/>
          <c:tx>
            <c:strRef>
              <c:f>'AGOSTO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 18'!$A$9:$A$12</c:f>
              <c:strCache>
                <c:ptCount val="4"/>
                <c:pt idx="0">
                  <c:v>Orientación Psicológica  </c:v>
                </c:pt>
                <c:pt idx="1">
                  <c:v>Asesoria Jurídica </c:v>
                </c:pt>
                <c:pt idx="2">
                  <c:v>Trabajo Social</c:v>
                </c:pt>
                <c:pt idx="3">
                  <c:v>Total</c:v>
                </c:pt>
              </c:strCache>
            </c:strRef>
          </c:cat>
          <c:val>
            <c:numRef>
              <c:f>'AGOSTO 18'!$C$9:$C$12</c:f>
              <c:numCache>
                <c:formatCode>General</c:formatCode>
                <c:ptCount val="4"/>
                <c:pt idx="0">
                  <c:v>7</c:v>
                </c:pt>
                <c:pt idx="1">
                  <c:v>6</c:v>
                </c:pt>
                <c:pt idx="2">
                  <c:v>0</c:v>
                </c:pt>
                <c:pt idx="3">
                  <c:v>13</c:v>
                </c:pt>
              </c:numCache>
            </c:numRef>
          </c:val>
        </c:ser>
        <c:dLbls>
          <c:showLegendKey val="0"/>
          <c:showVal val="1"/>
          <c:showCatName val="0"/>
          <c:showSerName val="0"/>
          <c:showPercent val="0"/>
          <c:showBubbleSize val="0"/>
        </c:dLbls>
        <c:gapWidth val="75"/>
        <c:axId val="352685160"/>
        <c:axId val="352685552"/>
      </c:barChart>
      <c:catAx>
        <c:axId val="352685160"/>
        <c:scaling>
          <c:orientation val="minMax"/>
        </c:scaling>
        <c:delete val="0"/>
        <c:axPos val="b"/>
        <c:numFmt formatCode="General" sourceLinked="0"/>
        <c:majorTickMark val="none"/>
        <c:minorTickMark val="none"/>
        <c:tickLblPos val="nextTo"/>
        <c:txPr>
          <a:bodyPr/>
          <a:lstStyle/>
          <a:p>
            <a:pPr>
              <a:defRPr lang="es-ES"/>
            </a:pPr>
            <a:endParaRPr lang="es-MX"/>
          </a:p>
        </c:txPr>
        <c:crossAx val="352685552"/>
        <c:crosses val="autoZero"/>
        <c:auto val="1"/>
        <c:lblAlgn val="ctr"/>
        <c:lblOffset val="100"/>
        <c:noMultiLvlLbl val="0"/>
      </c:catAx>
      <c:valAx>
        <c:axId val="352685552"/>
        <c:scaling>
          <c:orientation val="minMax"/>
        </c:scaling>
        <c:delete val="0"/>
        <c:axPos val="l"/>
        <c:numFmt formatCode="General" sourceLinked="1"/>
        <c:majorTickMark val="none"/>
        <c:minorTickMark val="none"/>
        <c:tickLblPos val="nextTo"/>
        <c:txPr>
          <a:bodyPr/>
          <a:lstStyle/>
          <a:p>
            <a:pPr>
              <a:defRPr lang="es-ES"/>
            </a:pPr>
            <a:endParaRPr lang="es-MX"/>
          </a:p>
        </c:txPr>
        <c:crossAx val="35268516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18'!$B$32</c:f>
              <c:strCache>
                <c:ptCount val="1"/>
                <c:pt idx="0">
                  <c:v>Hombre</c:v>
                </c:pt>
              </c:strCache>
            </c:strRef>
          </c:tx>
          <c:invertIfNegative val="0"/>
          <c:cat>
            <c:strRef>
              <c:f>'AGOSTO 18'!$A$33:$A$37</c:f>
              <c:strCache>
                <c:ptCount val="5"/>
                <c:pt idx="0">
                  <c:v>Orientación psicológica</c:v>
                </c:pt>
                <c:pt idx="1">
                  <c:v>Asesoria Jurídica</c:v>
                </c:pt>
                <c:pt idx="2">
                  <c:v>Trabajo social</c:v>
                </c:pt>
                <c:pt idx="3">
                  <c:v>Canalización</c:v>
                </c:pt>
                <c:pt idx="4">
                  <c:v>Total</c:v>
                </c:pt>
              </c:strCache>
            </c:strRef>
          </c:cat>
          <c:val>
            <c:numRef>
              <c:f>'AGOSTO 18'!$B$33:$B$37</c:f>
              <c:numCache>
                <c:formatCode>General</c:formatCode>
                <c:ptCount val="5"/>
                <c:pt idx="0">
                  <c:v>0</c:v>
                </c:pt>
                <c:pt idx="1">
                  <c:v>0</c:v>
                </c:pt>
                <c:pt idx="2">
                  <c:v>0</c:v>
                </c:pt>
                <c:pt idx="3">
                  <c:v>0</c:v>
                </c:pt>
                <c:pt idx="4">
                  <c:v>0</c:v>
                </c:pt>
              </c:numCache>
            </c:numRef>
          </c:val>
        </c:ser>
        <c:ser>
          <c:idx val="1"/>
          <c:order val="1"/>
          <c:tx>
            <c:strRef>
              <c:f>'AGOSTO 18'!$C$32</c:f>
              <c:strCache>
                <c:ptCount val="1"/>
                <c:pt idx="0">
                  <c:v>Mujer</c:v>
                </c:pt>
              </c:strCache>
            </c:strRef>
          </c:tx>
          <c:invertIfNegative val="0"/>
          <c:cat>
            <c:strRef>
              <c:f>'AGOSTO 18'!$A$33:$A$37</c:f>
              <c:strCache>
                <c:ptCount val="5"/>
                <c:pt idx="0">
                  <c:v>Orientación psicológica</c:v>
                </c:pt>
                <c:pt idx="1">
                  <c:v>Asesoria Jurídica</c:v>
                </c:pt>
                <c:pt idx="2">
                  <c:v>Trabajo social</c:v>
                </c:pt>
                <c:pt idx="3">
                  <c:v>Canalización</c:v>
                </c:pt>
                <c:pt idx="4">
                  <c:v>Total</c:v>
                </c:pt>
              </c:strCache>
            </c:strRef>
          </c:cat>
          <c:val>
            <c:numRef>
              <c:f>'AGOSTO 18'!$C$33:$C$37</c:f>
              <c:numCache>
                <c:formatCode>General</c:formatCode>
                <c:ptCount val="5"/>
                <c:pt idx="0">
                  <c:v>7</c:v>
                </c:pt>
                <c:pt idx="1">
                  <c:v>6</c:v>
                </c:pt>
                <c:pt idx="2">
                  <c:v>0</c:v>
                </c:pt>
                <c:pt idx="3">
                  <c:v>7</c:v>
                </c:pt>
                <c:pt idx="4">
                  <c:v>20</c:v>
                </c:pt>
              </c:numCache>
            </c:numRef>
          </c:val>
        </c:ser>
        <c:dLbls>
          <c:showLegendKey val="0"/>
          <c:showVal val="0"/>
          <c:showCatName val="0"/>
          <c:showSerName val="0"/>
          <c:showPercent val="0"/>
          <c:showBubbleSize val="0"/>
        </c:dLbls>
        <c:gapWidth val="150"/>
        <c:axId val="352687120"/>
        <c:axId val="352678104"/>
      </c:barChart>
      <c:catAx>
        <c:axId val="352687120"/>
        <c:scaling>
          <c:orientation val="minMax"/>
        </c:scaling>
        <c:delete val="0"/>
        <c:axPos val="b"/>
        <c:numFmt formatCode="General" sourceLinked="0"/>
        <c:majorTickMark val="out"/>
        <c:minorTickMark val="none"/>
        <c:tickLblPos val="nextTo"/>
        <c:txPr>
          <a:bodyPr/>
          <a:lstStyle/>
          <a:p>
            <a:pPr>
              <a:defRPr lang="es-ES"/>
            </a:pPr>
            <a:endParaRPr lang="es-MX"/>
          </a:p>
        </c:txPr>
        <c:crossAx val="352678104"/>
        <c:crosses val="autoZero"/>
        <c:auto val="1"/>
        <c:lblAlgn val="ctr"/>
        <c:lblOffset val="100"/>
        <c:noMultiLvlLbl val="0"/>
      </c:catAx>
      <c:valAx>
        <c:axId val="3526781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71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'AGOSTO 18'!$B$58</c:f>
              <c:strCache>
                <c:ptCount val="1"/>
                <c:pt idx="0">
                  <c:v>Hombre</c:v>
                </c:pt>
              </c:strCache>
            </c:strRef>
          </c:tx>
          <c:invertIfNegative val="0"/>
          <c:cat>
            <c:strRef>
              <c:f>'AGOSTO 18'!$A$59:$A$64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 18'!$B$59:$B$64</c:f>
              <c:numCache>
                <c:formatCode>General</c:formatCode>
                <c:ptCount val="6"/>
                <c:pt idx="0">
                  <c:v>0</c:v>
                </c:pt>
                <c:pt idx="1">
                  <c:v>0</c:v>
                </c:pt>
                <c:pt idx="2">
                  <c:v>0</c:v>
                </c:pt>
                <c:pt idx="3">
                  <c:v>0</c:v>
                </c:pt>
                <c:pt idx="4">
                  <c:v>0</c:v>
                </c:pt>
                <c:pt idx="5">
                  <c:v>0</c:v>
                </c:pt>
              </c:numCache>
            </c:numRef>
          </c:val>
        </c:ser>
        <c:ser>
          <c:idx val="1"/>
          <c:order val="1"/>
          <c:tx>
            <c:strRef>
              <c:f>'AGOSTO 18'!$C$58</c:f>
              <c:strCache>
                <c:ptCount val="1"/>
                <c:pt idx="0">
                  <c:v>Mujer</c:v>
                </c:pt>
              </c:strCache>
            </c:strRef>
          </c:tx>
          <c:invertIfNegative val="0"/>
          <c:cat>
            <c:strRef>
              <c:f>'AGOSTO 18'!$A$59:$A$64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 18'!$C$59:$C$64</c:f>
              <c:numCache>
                <c:formatCode>General</c:formatCode>
                <c:ptCount val="6"/>
                <c:pt idx="0">
                  <c:v>0</c:v>
                </c:pt>
                <c:pt idx="1">
                  <c:v>6</c:v>
                </c:pt>
                <c:pt idx="2">
                  <c:v>1</c:v>
                </c:pt>
                <c:pt idx="3">
                  <c:v>0</c:v>
                </c:pt>
                <c:pt idx="4">
                  <c:v>1</c:v>
                </c:pt>
                <c:pt idx="5">
                  <c:v>0</c:v>
                </c:pt>
              </c:numCache>
            </c:numRef>
          </c:val>
        </c:ser>
        <c:dLbls>
          <c:showLegendKey val="0"/>
          <c:showVal val="0"/>
          <c:showCatName val="0"/>
          <c:showSerName val="0"/>
          <c:showPercent val="0"/>
          <c:showBubbleSize val="0"/>
        </c:dLbls>
        <c:gapWidth val="150"/>
        <c:axId val="352678496"/>
        <c:axId val="352678888"/>
      </c:barChart>
      <c:catAx>
        <c:axId val="352678496"/>
        <c:scaling>
          <c:orientation val="minMax"/>
        </c:scaling>
        <c:delete val="0"/>
        <c:axPos val="b"/>
        <c:numFmt formatCode="General" sourceLinked="0"/>
        <c:majorTickMark val="out"/>
        <c:minorTickMark val="none"/>
        <c:tickLblPos val="nextTo"/>
        <c:txPr>
          <a:bodyPr/>
          <a:lstStyle/>
          <a:p>
            <a:pPr>
              <a:defRPr lang="es-ES" sz="800"/>
            </a:pPr>
            <a:endParaRPr lang="es-MX"/>
          </a:p>
        </c:txPr>
        <c:crossAx val="352678888"/>
        <c:crosses val="autoZero"/>
        <c:auto val="1"/>
        <c:lblAlgn val="ctr"/>
        <c:lblOffset val="100"/>
        <c:noMultiLvlLbl val="0"/>
      </c:catAx>
      <c:valAx>
        <c:axId val="3526788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784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7688"/>
        <c:axId val="324780040"/>
      </c:barChart>
      <c:catAx>
        <c:axId val="3247776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80040"/>
        <c:crosses val="autoZero"/>
        <c:auto val="1"/>
        <c:lblAlgn val="ctr"/>
        <c:lblOffset val="100"/>
        <c:tickLblSkip val="1"/>
        <c:tickMarkSkip val="1"/>
        <c:noMultiLvlLbl val="0"/>
      </c:catAx>
      <c:valAx>
        <c:axId val="324780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76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18'!$B$91</c:f>
              <c:strCache>
                <c:ptCount val="1"/>
                <c:pt idx="0">
                  <c:v>Hombre</c:v>
                </c:pt>
              </c:strCache>
            </c:strRef>
          </c:tx>
          <c:invertIfNegative val="0"/>
          <c:cat>
            <c:strRef>
              <c:f>'AGOSTO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 18'!$B$92:$B$98</c:f>
              <c:numCache>
                <c:formatCode>General</c:formatCode>
                <c:ptCount val="7"/>
                <c:pt idx="0">
                  <c:v>0</c:v>
                </c:pt>
                <c:pt idx="1">
                  <c:v>0</c:v>
                </c:pt>
                <c:pt idx="2">
                  <c:v>0</c:v>
                </c:pt>
                <c:pt idx="3">
                  <c:v>0</c:v>
                </c:pt>
                <c:pt idx="4">
                  <c:v>0</c:v>
                </c:pt>
                <c:pt idx="5">
                  <c:v>0</c:v>
                </c:pt>
                <c:pt idx="6">
                  <c:v>0</c:v>
                </c:pt>
              </c:numCache>
            </c:numRef>
          </c:val>
        </c:ser>
        <c:ser>
          <c:idx val="1"/>
          <c:order val="1"/>
          <c:tx>
            <c:strRef>
              <c:f>'AGOSTO 18'!$C$91</c:f>
              <c:strCache>
                <c:ptCount val="1"/>
                <c:pt idx="0">
                  <c:v>Mujer</c:v>
                </c:pt>
              </c:strCache>
            </c:strRef>
          </c:tx>
          <c:invertIfNegative val="0"/>
          <c:cat>
            <c:strRef>
              <c:f>'AGOSTO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 18'!$C$92:$C$98</c:f>
              <c:numCache>
                <c:formatCode>General</c:formatCode>
                <c:ptCount val="7"/>
                <c:pt idx="0">
                  <c:v>0</c:v>
                </c:pt>
                <c:pt idx="1">
                  <c:v>2</c:v>
                </c:pt>
                <c:pt idx="2">
                  <c:v>2</c:v>
                </c:pt>
                <c:pt idx="3">
                  <c:v>4</c:v>
                </c:pt>
                <c:pt idx="4">
                  <c:v>0</c:v>
                </c:pt>
                <c:pt idx="5">
                  <c:v>0</c:v>
                </c:pt>
                <c:pt idx="6">
                  <c:v>8</c:v>
                </c:pt>
              </c:numCache>
            </c:numRef>
          </c:val>
        </c:ser>
        <c:dLbls>
          <c:showLegendKey val="0"/>
          <c:showVal val="0"/>
          <c:showCatName val="0"/>
          <c:showSerName val="0"/>
          <c:showPercent val="0"/>
          <c:showBubbleSize val="0"/>
        </c:dLbls>
        <c:gapWidth val="150"/>
        <c:axId val="352682808"/>
        <c:axId val="352680064"/>
      </c:barChart>
      <c:catAx>
        <c:axId val="352682808"/>
        <c:scaling>
          <c:orientation val="minMax"/>
        </c:scaling>
        <c:delete val="0"/>
        <c:axPos val="b"/>
        <c:numFmt formatCode="General" sourceLinked="0"/>
        <c:majorTickMark val="out"/>
        <c:minorTickMark val="none"/>
        <c:tickLblPos val="nextTo"/>
        <c:txPr>
          <a:bodyPr/>
          <a:lstStyle/>
          <a:p>
            <a:pPr>
              <a:defRPr lang="es-ES"/>
            </a:pPr>
            <a:endParaRPr lang="es-MX"/>
          </a:p>
        </c:txPr>
        <c:crossAx val="352680064"/>
        <c:crosses val="autoZero"/>
        <c:auto val="1"/>
        <c:lblAlgn val="ctr"/>
        <c:lblOffset val="100"/>
        <c:noMultiLvlLbl val="0"/>
      </c:catAx>
      <c:valAx>
        <c:axId val="3526800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28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18'!$B$122</c:f>
              <c:strCache>
                <c:ptCount val="1"/>
                <c:pt idx="0">
                  <c:v>Hombre</c:v>
                </c:pt>
              </c:strCache>
            </c:strRef>
          </c:tx>
          <c:invertIfNegative val="0"/>
          <c:cat>
            <c:strRef>
              <c:f>'AGOSTO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'AGOSTO 18'!$C$122</c:f>
              <c:strCache>
                <c:ptCount val="1"/>
                <c:pt idx="0">
                  <c:v>Mujer</c:v>
                </c:pt>
              </c:strCache>
            </c:strRef>
          </c:tx>
          <c:invertIfNegative val="0"/>
          <c:cat>
            <c:strRef>
              <c:f>'AGOSTO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 18'!$C$123:$C$131</c:f>
              <c:numCache>
                <c:formatCode>General</c:formatCode>
                <c:ptCount val="9"/>
                <c:pt idx="0">
                  <c:v>1</c:v>
                </c:pt>
                <c:pt idx="1">
                  <c:v>4</c:v>
                </c:pt>
                <c:pt idx="2">
                  <c:v>3</c:v>
                </c:pt>
                <c:pt idx="3">
                  <c:v>0</c:v>
                </c:pt>
                <c:pt idx="4">
                  <c:v>0</c:v>
                </c:pt>
                <c:pt idx="5">
                  <c:v>0</c:v>
                </c:pt>
                <c:pt idx="6">
                  <c:v>0</c:v>
                </c:pt>
                <c:pt idx="7">
                  <c:v>0</c:v>
                </c:pt>
                <c:pt idx="8">
                  <c:v>8</c:v>
                </c:pt>
              </c:numCache>
            </c:numRef>
          </c:val>
        </c:ser>
        <c:dLbls>
          <c:showLegendKey val="0"/>
          <c:showVal val="0"/>
          <c:showCatName val="0"/>
          <c:showSerName val="0"/>
          <c:showPercent val="0"/>
          <c:showBubbleSize val="0"/>
        </c:dLbls>
        <c:gapWidth val="150"/>
        <c:axId val="352682024"/>
        <c:axId val="352682416"/>
      </c:barChart>
      <c:catAx>
        <c:axId val="352682024"/>
        <c:scaling>
          <c:orientation val="minMax"/>
        </c:scaling>
        <c:delete val="0"/>
        <c:axPos val="b"/>
        <c:numFmt formatCode="General" sourceLinked="0"/>
        <c:majorTickMark val="out"/>
        <c:minorTickMark val="none"/>
        <c:tickLblPos val="nextTo"/>
        <c:txPr>
          <a:bodyPr/>
          <a:lstStyle/>
          <a:p>
            <a:pPr>
              <a:defRPr lang="es-ES"/>
            </a:pPr>
            <a:endParaRPr lang="es-MX"/>
          </a:p>
        </c:txPr>
        <c:crossAx val="352682416"/>
        <c:crosses val="autoZero"/>
        <c:auto val="1"/>
        <c:lblAlgn val="ctr"/>
        <c:lblOffset val="100"/>
        <c:noMultiLvlLbl val="0"/>
      </c:catAx>
      <c:valAx>
        <c:axId val="3526824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82024"/>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18'!$B$155</c:f>
              <c:strCache>
                <c:ptCount val="1"/>
                <c:pt idx="0">
                  <c:v>Hombre</c:v>
                </c:pt>
              </c:strCache>
            </c:strRef>
          </c:tx>
          <c:invertIfNegative val="0"/>
          <c:cat>
            <c:strRef>
              <c:f>'AGOSTO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'AGOSTO 18'!$C$155</c:f>
              <c:strCache>
                <c:ptCount val="1"/>
                <c:pt idx="0">
                  <c:v>Mujer</c:v>
                </c:pt>
              </c:strCache>
            </c:strRef>
          </c:tx>
          <c:invertIfNegative val="0"/>
          <c:cat>
            <c:strRef>
              <c:f>'AGOSTO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 18'!$C$156:$C$164</c:f>
              <c:numCache>
                <c:formatCode>General</c:formatCode>
                <c:ptCount val="9"/>
                <c:pt idx="0">
                  <c:v>6</c:v>
                </c:pt>
                <c:pt idx="1">
                  <c:v>0</c:v>
                </c:pt>
                <c:pt idx="2">
                  <c:v>0</c:v>
                </c:pt>
                <c:pt idx="3">
                  <c:v>1</c:v>
                </c:pt>
                <c:pt idx="4">
                  <c:v>1</c:v>
                </c:pt>
                <c:pt idx="5">
                  <c:v>0</c:v>
                </c:pt>
                <c:pt idx="6">
                  <c:v>0</c:v>
                </c:pt>
                <c:pt idx="7">
                  <c:v>0</c:v>
                </c:pt>
                <c:pt idx="8">
                  <c:v>8</c:v>
                </c:pt>
              </c:numCache>
            </c:numRef>
          </c:val>
        </c:ser>
        <c:dLbls>
          <c:showLegendKey val="0"/>
          <c:showVal val="0"/>
          <c:showCatName val="0"/>
          <c:showSerName val="0"/>
          <c:showPercent val="0"/>
          <c:showBubbleSize val="0"/>
        </c:dLbls>
        <c:gapWidth val="150"/>
        <c:axId val="352691432"/>
        <c:axId val="352693392"/>
      </c:barChart>
      <c:catAx>
        <c:axId val="352691432"/>
        <c:scaling>
          <c:orientation val="minMax"/>
        </c:scaling>
        <c:delete val="0"/>
        <c:axPos val="b"/>
        <c:numFmt formatCode="General" sourceLinked="0"/>
        <c:majorTickMark val="out"/>
        <c:minorTickMark val="none"/>
        <c:tickLblPos val="nextTo"/>
        <c:txPr>
          <a:bodyPr/>
          <a:lstStyle/>
          <a:p>
            <a:pPr>
              <a:defRPr lang="es-ES"/>
            </a:pPr>
            <a:endParaRPr lang="es-MX"/>
          </a:p>
        </c:txPr>
        <c:crossAx val="352693392"/>
        <c:crosses val="autoZero"/>
        <c:auto val="1"/>
        <c:lblAlgn val="ctr"/>
        <c:lblOffset val="100"/>
        <c:noMultiLvlLbl val="0"/>
      </c:catAx>
      <c:valAx>
        <c:axId val="352693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914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18'!$B$202</c:f>
              <c:strCache>
                <c:ptCount val="1"/>
                <c:pt idx="0">
                  <c:v>Hombre</c:v>
                </c:pt>
              </c:strCache>
            </c:strRef>
          </c:tx>
          <c:invertIfNegative val="0"/>
          <c:cat>
            <c:strRef>
              <c:f>'AGOSTO 18'!$A$203:$A$206</c:f>
              <c:strCache>
                <c:ptCount val="4"/>
                <c:pt idx="0">
                  <c:v>Jalisco</c:v>
                </c:pt>
                <c:pt idx="1">
                  <c:v>Otros</c:v>
                </c:pt>
                <c:pt idx="2">
                  <c:v>No Especificado</c:v>
                </c:pt>
                <c:pt idx="3">
                  <c:v>Total</c:v>
                </c:pt>
              </c:strCache>
            </c:strRef>
          </c:cat>
          <c:val>
            <c:numRef>
              <c:f>'AGOSTO 18'!$B$203:$B$206</c:f>
              <c:numCache>
                <c:formatCode>General</c:formatCode>
                <c:ptCount val="4"/>
                <c:pt idx="0">
                  <c:v>0</c:v>
                </c:pt>
                <c:pt idx="1">
                  <c:v>0</c:v>
                </c:pt>
                <c:pt idx="2">
                  <c:v>0</c:v>
                </c:pt>
                <c:pt idx="3">
                  <c:v>0</c:v>
                </c:pt>
              </c:numCache>
            </c:numRef>
          </c:val>
        </c:ser>
        <c:ser>
          <c:idx val="1"/>
          <c:order val="1"/>
          <c:tx>
            <c:strRef>
              <c:f>'AGOSTO 18'!$C$202</c:f>
              <c:strCache>
                <c:ptCount val="1"/>
                <c:pt idx="0">
                  <c:v>Mujer</c:v>
                </c:pt>
              </c:strCache>
            </c:strRef>
          </c:tx>
          <c:invertIfNegative val="0"/>
          <c:cat>
            <c:strRef>
              <c:f>'AGOSTO 18'!$A$203:$A$206</c:f>
              <c:strCache>
                <c:ptCount val="4"/>
                <c:pt idx="0">
                  <c:v>Jalisco</c:v>
                </c:pt>
                <c:pt idx="1">
                  <c:v>Otros</c:v>
                </c:pt>
                <c:pt idx="2">
                  <c:v>No Especificado</c:v>
                </c:pt>
                <c:pt idx="3">
                  <c:v>Total</c:v>
                </c:pt>
              </c:strCache>
            </c:strRef>
          </c:cat>
          <c:val>
            <c:numRef>
              <c:f>'AGOSTO 18'!$C$203:$C$206</c:f>
              <c:numCache>
                <c:formatCode>General</c:formatCode>
                <c:ptCount val="4"/>
                <c:pt idx="0">
                  <c:v>8</c:v>
                </c:pt>
                <c:pt idx="1">
                  <c:v>0</c:v>
                </c:pt>
                <c:pt idx="2">
                  <c:v>0</c:v>
                </c:pt>
                <c:pt idx="3">
                  <c:v>8</c:v>
                </c:pt>
              </c:numCache>
            </c:numRef>
          </c:val>
        </c:ser>
        <c:dLbls>
          <c:showLegendKey val="0"/>
          <c:showVal val="0"/>
          <c:showCatName val="0"/>
          <c:showSerName val="0"/>
          <c:showPercent val="0"/>
          <c:showBubbleSize val="0"/>
        </c:dLbls>
        <c:gapWidth val="150"/>
        <c:axId val="352690648"/>
        <c:axId val="352691040"/>
      </c:barChart>
      <c:catAx>
        <c:axId val="352690648"/>
        <c:scaling>
          <c:orientation val="minMax"/>
        </c:scaling>
        <c:delete val="0"/>
        <c:axPos val="b"/>
        <c:numFmt formatCode="General" sourceLinked="0"/>
        <c:majorTickMark val="out"/>
        <c:minorTickMark val="none"/>
        <c:tickLblPos val="nextTo"/>
        <c:txPr>
          <a:bodyPr/>
          <a:lstStyle/>
          <a:p>
            <a:pPr>
              <a:defRPr lang="es-ES"/>
            </a:pPr>
            <a:endParaRPr lang="es-MX"/>
          </a:p>
        </c:txPr>
        <c:crossAx val="352691040"/>
        <c:crosses val="autoZero"/>
        <c:auto val="1"/>
        <c:lblAlgn val="ctr"/>
        <c:lblOffset val="100"/>
        <c:noMultiLvlLbl val="0"/>
      </c:catAx>
      <c:valAx>
        <c:axId val="3526910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906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18'!$B$230</c:f>
              <c:strCache>
                <c:ptCount val="1"/>
                <c:pt idx="0">
                  <c:v>Hombre</c:v>
                </c:pt>
              </c:strCache>
            </c:strRef>
          </c:tx>
          <c:invertIfNegative val="0"/>
          <c:cat>
            <c:strRef>
              <c:f>'AGOSTO 18'!$A$231:$A$233</c:f>
              <c:strCache>
                <c:ptCount val="3"/>
                <c:pt idx="0">
                  <c:v>Sin Violencia</c:v>
                </c:pt>
                <c:pt idx="1">
                  <c:v>Con Violencia</c:v>
                </c:pt>
                <c:pt idx="2">
                  <c:v>Total</c:v>
                </c:pt>
              </c:strCache>
            </c:strRef>
          </c:cat>
          <c:val>
            <c:numRef>
              <c:f>'AGOSTO 18'!$B$231:$B$233</c:f>
              <c:numCache>
                <c:formatCode>General</c:formatCode>
                <c:ptCount val="3"/>
                <c:pt idx="0">
                  <c:v>0</c:v>
                </c:pt>
                <c:pt idx="1">
                  <c:v>0</c:v>
                </c:pt>
                <c:pt idx="2">
                  <c:v>0</c:v>
                </c:pt>
              </c:numCache>
            </c:numRef>
          </c:val>
        </c:ser>
        <c:ser>
          <c:idx val="1"/>
          <c:order val="1"/>
          <c:tx>
            <c:strRef>
              <c:f>'AGOSTO 18'!$C$230</c:f>
              <c:strCache>
                <c:ptCount val="1"/>
                <c:pt idx="0">
                  <c:v>Mujer</c:v>
                </c:pt>
              </c:strCache>
            </c:strRef>
          </c:tx>
          <c:invertIfNegative val="0"/>
          <c:cat>
            <c:strRef>
              <c:f>'AGOSTO 18'!$A$231:$A$233</c:f>
              <c:strCache>
                <c:ptCount val="3"/>
                <c:pt idx="0">
                  <c:v>Sin Violencia</c:v>
                </c:pt>
                <c:pt idx="1">
                  <c:v>Con Violencia</c:v>
                </c:pt>
                <c:pt idx="2">
                  <c:v>Total</c:v>
                </c:pt>
              </c:strCache>
            </c:strRef>
          </c:cat>
          <c:val>
            <c:numRef>
              <c:f>'AGOSTO 18'!$C$231:$C$233</c:f>
              <c:numCache>
                <c:formatCode>General</c:formatCode>
                <c:ptCount val="3"/>
                <c:pt idx="0">
                  <c:v>0</c:v>
                </c:pt>
                <c:pt idx="1">
                  <c:v>8</c:v>
                </c:pt>
                <c:pt idx="2">
                  <c:v>8</c:v>
                </c:pt>
              </c:numCache>
            </c:numRef>
          </c:val>
        </c:ser>
        <c:dLbls>
          <c:showLegendKey val="0"/>
          <c:showVal val="0"/>
          <c:showCatName val="0"/>
          <c:showSerName val="0"/>
          <c:showPercent val="0"/>
          <c:showBubbleSize val="0"/>
        </c:dLbls>
        <c:gapWidth val="150"/>
        <c:axId val="352691824"/>
        <c:axId val="352692216"/>
      </c:barChart>
      <c:catAx>
        <c:axId val="352691824"/>
        <c:scaling>
          <c:orientation val="minMax"/>
        </c:scaling>
        <c:delete val="0"/>
        <c:axPos val="b"/>
        <c:numFmt formatCode="General" sourceLinked="0"/>
        <c:majorTickMark val="out"/>
        <c:minorTickMark val="none"/>
        <c:tickLblPos val="nextTo"/>
        <c:txPr>
          <a:bodyPr/>
          <a:lstStyle/>
          <a:p>
            <a:pPr>
              <a:defRPr lang="es-ES"/>
            </a:pPr>
            <a:endParaRPr lang="es-MX"/>
          </a:p>
        </c:txPr>
        <c:crossAx val="352692216"/>
        <c:crosses val="autoZero"/>
        <c:auto val="1"/>
        <c:lblAlgn val="ctr"/>
        <c:lblOffset val="100"/>
        <c:noMultiLvlLbl val="0"/>
      </c:catAx>
      <c:valAx>
        <c:axId val="3526922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26918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'AGOSTO 18'!$B$253</c:f>
              <c:strCache>
                <c:ptCount val="1"/>
                <c:pt idx="0">
                  <c:v>Hombre</c:v>
                </c:pt>
              </c:strCache>
            </c:strRef>
          </c:tx>
          <c:invertIfNegative val="0"/>
          <c:cat>
            <c:strRef>
              <c:f>'AGOSTO 18'!$A$254:$A$258</c:f>
              <c:strCache>
                <c:ptCount val="5"/>
                <c:pt idx="0">
                  <c:v>Física</c:v>
                </c:pt>
                <c:pt idx="1">
                  <c:v>Psicológica</c:v>
                </c:pt>
                <c:pt idx="2">
                  <c:v>Económica</c:v>
                </c:pt>
                <c:pt idx="3">
                  <c:v>Sexual</c:v>
                </c:pt>
                <c:pt idx="4">
                  <c:v>Patrimonial</c:v>
                </c:pt>
              </c:strCache>
            </c:strRef>
          </c:cat>
          <c:val>
            <c:numRef>
              <c:f>'AGOSTO 18'!$B$254:$B$258</c:f>
              <c:numCache>
                <c:formatCode>General</c:formatCode>
                <c:ptCount val="5"/>
                <c:pt idx="0">
                  <c:v>0</c:v>
                </c:pt>
                <c:pt idx="1">
                  <c:v>0</c:v>
                </c:pt>
                <c:pt idx="2">
                  <c:v>0</c:v>
                </c:pt>
                <c:pt idx="3">
                  <c:v>0</c:v>
                </c:pt>
                <c:pt idx="4">
                  <c:v>0</c:v>
                </c:pt>
              </c:numCache>
            </c:numRef>
          </c:val>
        </c:ser>
        <c:ser>
          <c:idx val="1"/>
          <c:order val="1"/>
          <c:tx>
            <c:strRef>
              <c:f>'AGOSTO 18'!$C$253</c:f>
              <c:strCache>
                <c:ptCount val="1"/>
                <c:pt idx="0">
                  <c:v>Mujer</c:v>
                </c:pt>
              </c:strCache>
            </c:strRef>
          </c:tx>
          <c:invertIfNegative val="0"/>
          <c:cat>
            <c:strRef>
              <c:f>'AGOSTO 18'!$A$254:$A$258</c:f>
              <c:strCache>
                <c:ptCount val="5"/>
                <c:pt idx="0">
                  <c:v>Física</c:v>
                </c:pt>
                <c:pt idx="1">
                  <c:v>Psicológica</c:v>
                </c:pt>
                <c:pt idx="2">
                  <c:v>Económica</c:v>
                </c:pt>
                <c:pt idx="3">
                  <c:v>Sexual</c:v>
                </c:pt>
                <c:pt idx="4">
                  <c:v>Patrimonial</c:v>
                </c:pt>
              </c:strCache>
            </c:strRef>
          </c:cat>
          <c:val>
            <c:numRef>
              <c:f>'AGOSTO 18'!$C$254:$C$258</c:f>
              <c:numCache>
                <c:formatCode>General</c:formatCode>
                <c:ptCount val="5"/>
                <c:pt idx="0">
                  <c:v>5</c:v>
                </c:pt>
                <c:pt idx="1">
                  <c:v>8</c:v>
                </c:pt>
                <c:pt idx="2">
                  <c:v>2</c:v>
                </c:pt>
                <c:pt idx="3">
                  <c:v>0</c:v>
                </c:pt>
                <c:pt idx="4">
                  <c:v>2</c:v>
                </c:pt>
              </c:numCache>
            </c:numRef>
          </c:val>
        </c:ser>
        <c:dLbls>
          <c:showLegendKey val="0"/>
          <c:showVal val="0"/>
          <c:showCatName val="0"/>
          <c:showSerName val="0"/>
          <c:showPercent val="0"/>
          <c:showBubbleSize val="0"/>
        </c:dLbls>
        <c:gapWidth val="150"/>
        <c:axId val="351429096"/>
        <c:axId val="351428312"/>
      </c:barChart>
      <c:catAx>
        <c:axId val="351429096"/>
        <c:scaling>
          <c:orientation val="minMax"/>
        </c:scaling>
        <c:delete val="0"/>
        <c:axPos val="b"/>
        <c:numFmt formatCode="General" sourceLinked="0"/>
        <c:majorTickMark val="out"/>
        <c:minorTickMark val="none"/>
        <c:tickLblPos val="nextTo"/>
        <c:txPr>
          <a:bodyPr/>
          <a:lstStyle/>
          <a:p>
            <a:pPr>
              <a:defRPr lang="es-ES"/>
            </a:pPr>
            <a:endParaRPr lang="es-MX"/>
          </a:p>
        </c:txPr>
        <c:crossAx val="351428312"/>
        <c:crosses val="autoZero"/>
        <c:auto val="1"/>
        <c:lblAlgn val="ctr"/>
        <c:lblOffset val="100"/>
        <c:noMultiLvlLbl val="0"/>
      </c:catAx>
      <c:valAx>
        <c:axId val="3514283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90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18'!$B$284</c:f>
              <c:strCache>
                <c:ptCount val="1"/>
                <c:pt idx="0">
                  <c:v>Hombre</c:v>
                </c:pt>
              </c:strCache>
            </c:strRef>
          </c:tx>
          <c:invertIfNegative val="0"/>
          <c:cat>
            <c:strRef>
              <c:f>'AGOSTO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'AGOSTO 18'!$C$284</c:f>
              <c:strCache>
                <c:ptCount val="1"/>
                <c:pt idx="0">
                  <c:v>Mujer</c:v>
                </c:pt>
              </c:strCache>
            </c:strRef>
          </c:tx>
          <c:invertIfNegative val="0"/>
          <c:cat>
            <c:strRef>
              <c:f>'AGOSTO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 18'!$C$285:$C$292</c:f>
              <c:numCache>
                <c:formatCode>General</c:formatCode>
                <c:ptCount val="8"/>
                <c:pt idx="0">
                  <c:v>8</c:v>
                </c:pt>
                <c:pt idx="1">
                  <c:v>0</c:v>
                </c:pt>
                <c:pt idx="2">
                  <c:v>0</c:v>
                </c:pt>
                <c:pt idx="3">
                  <c:v>0</c:v>
                </c:pt>
                <c:pt idx="4">
                  <c:v>0</c:v>
                </c:pt>
                <c:pt idx="5">
                  <c:v>0</c:v>
                </c:pt>
                <c:pt idx="6">
                  <c:v>0</c:v>
                </c:pt>
                <c:pt idx="7">
                  <c:v>8</c:v>
                </c:pt>
              </c:numCache>
            </c:numRef>
          </c:val>
        </c:ser>
        <c:dLbls>
          <c:showLegendKey val="0"/>
          <c:showVal val="0"/>
          <c:showCatName val="0"/>
          <c:showSerName val="0"/>
          <c:showPercent val="0"/>
          <c:showBubbleSize val="0"/>
        </c:dLbls>
        <c:gapWidth val="150"/>
        <c:axId val="351429880"/>
        <c:axId val="351428704"/>
      </c:barChart>
      <c:catAx>
        <c:axId val="351429880"/>
        <c:scaling>
          <c:orientation val="minMax"/>
        </c:scaling>
        <c:delete val="0"/>
        <c:axPos val="b"/>
        <c:numFmt formatCode="General" sourceLinked="0"/>
        <c:majorTickMark val="out"/>
        <c:minorTickMark val="none"/>
        <c:tickLblPos val="nextTo"/>
        <c:txPr>
          <a:bodyPr/>
          <a:lstStyle/>
          <a:p>
            <a:pPr>
              <a:defRPr lang="es-ES"/>
            </a:pPr>
            <a:endParaRPr lang="es-MX"/>
          </a:p>
        </c:txPr>
        <c:crossAx val="351428704"/>
        <c:crosses val="autoZero"/>
        <c:auto val="1"/>
        <c:lblAlgn val="ctr"/>
        <c:lblOffset val="100"/>
        <c:noMultiLvlLbl val="0"/>
      </c:catAx>
      <c:valAx>
        <c:axId val="3514287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98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430272"/>
        <c:axId val="351424000"/>
      </c:barChart>
      <c:catAx>
        <c:axId val="351430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424000"/>
        <c:crosses val="autoZero"/>
        <c:auto val="1"/>
        <c:lblAlgn val="ctr"/>
        <c:lblOffset val="100"/>
        <c:tickLblSkip val="1"/>
        <c:tickMarkSkip val="1"/>
        <c:noMultiLvlLbl val="0"/>
      </c:catAx>
      <c:valAx>
        <c:axId val="351424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430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1431056"/>
        <c:axId val="351424784"/>
      </c:barChart>
      <c:catAx>
        <c:axId val="3514310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1424784"/>
        <c:crosses val="autoZero"/>
        <c:auto val="1"/>
        <c:lblAlgn val="ctr"/>
        <c:lblOffset val="100"/>
        <c:tickLblSkip val="1"/>
        <c:tickMarkSkip val="1"/>
        <c:noMultiLvlLbl val="0"/>
      </c:catAx>
      <c:valAx>
        <c:axId val="351424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14310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'SEPTIEMBRE 18'!$B$8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18'!$A$9:$A$12</c:f>
              <c:strCache>
                <c:ptCount val="4"/>
                <c:pt idx="0">
                  <c:v>Orientación Psicológica  </c:v>
                </c:pt>
                <c:pt idx="1">
                  <c:v>Asesoria Jurídica </c:v>
                </c:pt>
                <c:pt idx="2">
                  <c:v>Trabajo Social</c:v>
                </c:pt>
                <c:pt idx="3">
                  <c:v>Total</c:v>
                </c:pt>
              </c:strCache>
            </c:strRef>
          </c:cat>
          <c:val>
            <c:numRef>
              <c:f>'SEPTIEMBRE 18'!$B$9:$B$12</c:f>
              <c:numCache>
                <c:formatCode>General</c:formatCode>
                <c:ptCount val="4"/>
                <c:pt idx="0">
                  <c:v>0</c:v>
                </c:pt>
                <c:pt idx="1">
                  <c:v>0</c:v>
                </c:pt>
                <c:pt idx="2">
                  <c:v>0</c:v>
                </c:pt>
                <c:pt idx="3">
                  <c:v>0</c:v>
                </c:pt>
              </c:numCache>
            </c:numRef>
          </c:val>
        </c:ser>
        <c:ser>
          <c:idx val="1"/>
          <c:order val="1"/>
          <c:tx>
            <c:strRef>
              <c:f>'SEPTIEMBRE 18'!$C$8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18'!$A$9:$A$12</c:f>
              <c:strCache>
                <c:ptCount val="4"/>
                <c:pt idx="0">
                  <c:v>Orientación Psicológica  </c:v>
                </c:pt>
                <c:pt idx="1">
                  <c:v>Asesoria Jurídica </c:v>
                </c:pt>
                <c:pt idx="2">
                  <c:v>Trabajo Social</c:v>
                </c:pt>
                <c:pt idx="3">
                  <c:v>Total</c:v>
                </c:pt>
              </c:strCache>
            </c:strRef>
          </c:cat>
          <c:val>
            <c:numRef>
              <c:f>'SEPTIEMBRE 18'!$C$9:$C$12</c:f>
              <c:numCache>
                <c:formatCode>General</c:formatCode>
                <c:ptCount val="4"/>
                <c:pt idx="0">
                  <c:v>2</c:v>
                </c:pt>
                <c:pt idx="1">
                  <c:v>4</c:v>
                </c:pt>
                <c:pt idx="2">
                  <c:v>0</c:v>
                </c:pt>
                <c:pt idx="3">
                  <c:v>6</c:v>
                </c:pt>
              </c:numCache>
            </c:numRef>
          </c:val>
        </c:ser>
        <c:dLbls>
          <c:showLegendKey val="0"/>
          <c:showVal val="1"/>
          <c:showCatName val="0"/>
          <c:showSerName val="0"/>
          <c:showPercent val="0"/>
          <c:showBubbleSize val="0"/>
        </c:dLbls>
        <c:gapWidth val="75"/>
        <c:axId val="351424392"/>
        <c:axId val="351425568"/>
      </c:barChart>
      <c:catAx>
        <c:axId val="351424392"/>
        <c:scaling>
          <c:orientation val="minMax"/>
        </c:scaling>
        <c:delete val="0"/>
        <c:axPos val="b"/>
        <c:numFmt formatCode="General" sourceLinked="0"/>
        <c:majorTickMark val="none"/>
        <c:minorTickMark val="none"/>
        <c:tickLblPos val="nextTo"/>
        <c:txPr>
          <a:bodyPr/>
          <a:lstStyle/>
          <a:p>
            <a:pPr>
              <a:defRPr lang="es-ES"/>
            </a:pPr>
            <a:endParaRPr lang="es-MX"/>
          </a:p>
        </c:txPr>
        <c:crossAx val="351425568"/>
        <c:crosses val="autoZero"/>
        <c:auto val="1"/>
        <c:lblAlgn val="ctr"/>
        <c:lblOffset val="100"/>
        <c:noMultiLvlLbl val="0"/>
      </c:catAx>
      <c:valAx>
        <c:axId val="351425568"/>
        <c:scaling>
          <c:orientation val="minMax"/>
        </c:scaling>
        <c:delete val="0"/>
        <c:axPos val="l"/>
        <c:numFmt formatCode="General" sourceLinked="1"/>
        <c:majorTickMark val="none"/>
        <c:minorTickMark val="none"/>
        <c:tickLblPos val="nextTo"/>
        <c:txPr>
          <a:bodyPr/>
          <a:lstStyle/>
          <a:p>
            <a:pPr>
              <a:defRPr lang="es-ES"/>
            </a:pPr>
            <a:endParaRPr lang="es-MX"/>
          </a:p>
        </c:txPr>
        <c:crossAx val="35142439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4776120"/>
        <c:axId val="324780824"/>
      </c:barChart>
      <c:catAx>
        <c:axId val="324776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4780824"/>
        <c:crosses val="autoZero"/>
        <c:auto val="1"/>
        <c:lblAlgn val="ctr"/>
        <c:lblOffset val="100"/>
        <c:tickLblSkip val="1"/>
        <c:tickMarkSkip val="1"/>
        <c:noMultiLvlLbl val="0"/>
      </c:catAx>
      <c:valAx>
        <c:axId val="324780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4776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18'!$B$32</c:f>
              <c:strCache>
                <c:ptCount val="1"/>
                <c:pt idx="0">
                  <c:v>Hombre</c:v>
                </c:pt>
              </c:strCache>
            </c:strRef>
          </c:tx>
          <c:invertIfNegative val="0"/>
          <c:cat>
            <c:strRef>
              <c:f>'SEPTIEMBRE 18'!$A$33:$A$37</c:f>
              <c:strCache>
                <c:ptCount val="5"/>
                <c:pt idx="0">
                  <c:v>Orientación psicológica</c:v>
                </c:pt>
                <c:pt idx="1">
                  <c:v>Asesoria Jurídica</c:v>
                </c:pt>
                <c:pt idx="2">
                  <c:v>Trabajo social</c:v>
                </c:pt>
                <c:pt idx="3">
                  <c:v>Canalización</c:v>
                </c:pt>
                <c:pt idx="4">
                  <c:v>Total</c:v>
                </c:pt>
              </c:strCache>
            </c:strRef>
          </c:cat>
          <c:val>
            <c:numRef>
              <c:f>'SEPTIEMBRE 18'!$B$33:$B$37</c:f>
              <c:numCache>
                <c:formatCode>General</c:formatCode>
                <c:ptCount val="5"/>
                <c:pt idx="0">
                  <c:v>0</c:v>
                </c:pt>
                <c:pt idx="1">
                  <c:v>0</c:v>
                </c:pt>
                <c:pt idx="2">
                  <c:v>0</c:v>
                </c:pt>
                <c:pt idx="3">
                  <c:v>0</c:v>
                </c:pt>
                <c:pt idx="4">
                  <c:v>0</c:v>
                </c:pt>
              </c:numCache>
            </c:numRef>
          </c:val>
        </c:ser>
        <c:ser>
          <c:idx val="1"/>
          <c:order val="1"/>
          <c:tx>
            <c:strRef>
              <c:f>'SEPTIEMBRE 18'!$C$32</c:f>
              <c:strCache>
                <c:ptCount val="1"/>
                <c:pt idx="0">
                  <c:v>Mujer</c:v>
                </c:pt>
              </c:strCache>
            </c:strRef>
          </c:tx>
          <c:invertIfNegative val="0"/>
          <c:cat>
            <c:strRef>
              <c:f>'SEPTIEMBRE 18'!$A$33:$A$37</c:f>
              <c:strCache>
                <c:ptCount val="5"/>
                <c:pt idx="0">
                  <c:v>Orientación psicológica</c:v>
                </c:pt>
                <c:pt idx="1">
                  <c:v>Asesoria Jurídica</c:v>
                </c:pt>
                <c:pt idx="2">
                  <c:v>Trabajo social</c:v>
                </c:pt>
                <c:pt idx="3">
                  <c:v>Canalización</c:v>
                </c:pt>
                <c:pt idx="4">
                  <c:v>Total</c:v>
                </c:pt>
              </c:strCache>
            </c:strRef>
          </c:cat>
          <c:val>
            <c:numRef>
              <c:f>'SEPTIEMBRE 18'!$C$33:$C$37</c:f>
              <c:numCache>
                <c:formatCode>General</c:formatCode>
                <c:ptCount val="5"/>
                <c:pt idx="0">
                  <c:v>2</c:v>
                </c:pt>
                <c:pt idx="1">
                  <c:v>4</c:v>
                </c:pt>
                <c:pt idx="2">
                  <c:v>0</c:v>
                </c:pt>
                <c:pt idx="3">
                  <c:v>3</c:v>
                </c:pt>
                <c:pt idx="4">
                  <c:v>9</c:v>
                </c:pt>
              </c:numCache>
            </c:numRef>
          </c:val>
        </c:ser>
        <c:dLbls>
          <c:showLegendKey val="0"/>
          <c:showVal val="0"/>
          <c:showCatName val="0"/>
          <c:showSerName val="0"/>
          <c:showPercent val="0"/>
          <c:showBubbleSize val="0"/>
        </c:dLbls>
        <c:gapWidth val="150"/>
        <c:axId val="351421648"/>
        <c:axId val="351423608"/>
      </c:barChart>
      <c:catAx>
        <c:axId val="351421648"/>
        <c:scaling>
          <c:orientation val="minMax"/>
        </c:scaling>
        <c:delete val="0"/>
        <c:axPos val="b"/>
        <c:numFmt formatCode="General" sourceLinked="0"/>
        <c:majorTickMark val="out"/>
        <c:minorTickMark val="none"/>
        <c:tickLblPos val="nextTo"/>
        <c:txPr>
          <a:bodyPr/>
          <a:lstStyle/>
          <a:p>
            <a:pPr>
              <a:defRPr lang="es-ES"/>
            </a:pPr>
            <a:endParaRPr lang="es-MX"/>
          </a:p>
        </c:txPr>
        <c:crossAx val="351423608"/>
        <c:crosses val="autoZero"/>
        <c:auto val="1"/>
        <c:lblAlgn val="ctr"/>
        <c:lblOffset val="100"/>
        <c:noMultiLvlLbl val="0"/>
      </c:catAx>
      <c:valAx>
        <c:axId val="3514236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16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'SEPTIEMBRE 18'!$B$58</c:f>
              <c:strCache>
                <c:ptCount val="1"/>
                <c:pt idx="0">
                  <c:v>Hombre</c:v>
                </c:pt>
              </c:strCache>
            </c:strRef>
          </c:tx>
          <c:invertIfNegative val="0"/>
          <c:cat>
            <c:strRef>
              <c:f>'SEPTIEMBRE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18'!$B$59:$B$64</c:f>
              <c:numCache>
                <c:formatCode>General</c:formatCode>
                <c:ptCount val="6"/>
                <c:pt idx="0">
                  <c:v>0</c:v>
                </c:pt>
                <c:pt idx="1">
                  <c:v>0</c:v>
                </c:pt>
                <c:pt idx="2">
                  <c:v>0</c:v>
                </c:pt>
                <c:pt idx="3">
                  <c:v>0</c:v>
                </c:pt>
                <c:pt idx="4">
                  <c:v>0</c:v>
                </c:pt>
                <c:pt idx="5">
                  <c:v>0</c:v>
                </c:pt>
              </c:numCache>
            </c:numRef>
          </c:val>
        </c:ser>
        <c:ser>
          <c:idx val="1"/>
          <c:order val="1"/>
          <c:tx>
            <c:strRef>
              <c:f>'SEPTIEMBRE 18'!$C$58</c:f>
              <c:strCache>
                <c:ptCount val="1"/>
                <c:pt idx="0">
                  <c:v>Mujer</c:v>
                </c:pt>
              </c:strCache>
            </c:strRef>
          </c:tx>
          <c:invertIfNegative val="0"/>
          <c:cat>
            <c:strRef>
              <c:f>'SEPTIEMBRE 18'!$A$59:$A$64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18'!$C$59:$C$64</c:f>
              <c:numCache>
                <c:formatCode>General</c:formatCode>
                <c:ptCount val="6"/>
                <c:pt idx="0">
                  <c:v>0</c:v>
                </c:pt>
                <c:pt idx="1">
                  <c:v>0</c:v>
                </c:pt>
                <c:pt idx="2">
                  <c:v>4</c:v>
                </c:pt>
                <c:pt idx="3">
                  <c:v>0</c:v>
                </c:pt>
                <c:pt idx="4">
                  <c:v>0</c:v>
                </c:pt>
                <c:pt idx="5">
                  <c:v>0</c:v>
                </c:pt>
              </c:numCache>
            </c:numRef>
          </c:val>
        </c:ser>
        <c:dLbls>
          <c:showLegendKey val="0"/>
          <c:showVal val="0"/>
          <c:showCatName val="0"/>
          <c:showSerName val="0"/>
          <c:showPercent val="0"/>
          <c:showBubbleSize val="0"/>
        </c:dLbls>
        <c:gapWidth val="150"/>
        <c:axId val="351427920"/>
        <c:axId val="351430664"/>
      </c:barChart>
      <c:catAx>
        <c:axId val="351427920"/>
        <c:scaling>
          <c:orientation val="minMax"/>
        </c:scaling>
        <c:delete val="0"/>
        <c:axPos val="b"/>
        <c:numFmt formatCode="General" sourceLinked="0"/>
        <c:majorTickMark val="out"/>
        <c:minorTickMark val="none"/>
        <c:tickLblPos val="nextTo"/>
        <c:txPr>
          <a:bodyPr/>
          <a:lstStyle/>
          <a:p>
            <a:pPr>
              <a:defRPr lang="es-ES" sz="800"/>
            </a:pPr>
            <a:endParaRPr lang="es-MX"/>
          </a:p>
        </c:txPr>
        <c:crossAx val="351430664"/>
        <c:crosses val="autoZero"/>
        <c:auto val="1"/>
        <c:lblAlgn val="ctr"/>
        <c:lblOffset val="100"/>
        <c:noMultiLvlLbl val="0"/>
      </c:catAx>
      <c:valAx>
        <c:axId val="3514306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7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18'!$B$91</c:f>
              <c:strCache>
                <c:ptCount val="1"/>
                <c:pt idx="0">
                  <c:v>Hombre</c:v>
                </c:pt>
              </c:strCache>
            </c:strRef>
          </c:tx>
          <c:invertIfNegative val="0"/>
          <c:cat>
            <c:strRef>
              <c:f>'SEPTIEMBRE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18'!$B$92:$B$98</c:f>
              <c:numCache>
                <c:formatCode>General</c:formatCode>
                <c:ptCount val="7"/>
                <c:pt idx="0">
                  <c:v>0</c:v>
                </c:pt>
                <c:pt idx="1">
                  <c:v>0</c:v>
                </c:pt>
                <c:pt idx="2">
                  <c:v>0</c:v>
                </c:pt>
                <c:pt idx="3">
                  <c:v>0</c:v>
                </c:pt>
                <c:pt idx="4">
                  <c:v>0</c:v>
                </c:pt>
                <c:pt idx="5">
                  <c:v>0</c:v>
                </c:pt>
                <c:pt idx="6">
                  <c:v>0</c:v>
                </c:pt>
              </c:numCache>
            </c:numRef>
          </c:val>
        </c:ser>
        <c:ser>
          <c:idx val="1"/>
          <c:order val="1"/>
          <c:tx>
            <c:strRef>
              <c:f>'SEPTIEMBRE 18'!$C$91</c:f>
              <c:strCache>
                <c:ptCount val="1"/>
                <c:pt idx="0">
                  <c:v>Mujer</c:v>
                </c:pt>
              </c:strCache>
            </c:strRef>
          </c:tx>
          <c:invertIfNegative val="0"/>
          <c:cat>
            <c:strRef>
              <c:f>'SEPTIEMBRE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18'!$C$92:$C$98</c:f>
              <c:numCache>
                <c:formatCode>General</c:formatCode>
                <c:ptCount val="7"/>
                <c:pt idx="0">
                  <c:v>0</c:v>
                </c:pt>
                <c:pt idx="1">
                  <c:v>0</c:v>
                </c:pt>
                <c:pt idx="2">
                  <c:v>1</c:v>
                </c:pt>
                <c:pt idx="3">
                  <c:v>3</c:v>
                </c:pt>
                <c:pt idx="4">
                  <c:v>0</c:v>
                </c:pt>
                <c:pt idx="5">
                  <c:v>0</c:v>
                </c:pt>
                <c:pt idx="6">
                  <c:v>4</c:v>
                </c:pt>
              </c:numCache>
            </c:numRef>
          </c:val>
        </c:ser>
        <c:dLbls>
          <c:showLegendKey val="0"/>
          <c:showVal val="0"/>
          <c:showCatName val="0"/>
          <c:showSerName val="0"/>
          <c:showPercent val="0"/>
          <c:showBubbleSize val="0"/>
        </c:dLbls>
        <c:gapWidth val="150"/>
        <c:axId val="351422824"/>
        <c:axId val="351427136"/>
      </c:barChart>
      <c:catAx>
        <c:axId val="351422824"/>
        <c:scaling>
          <c:orientation val="minMax"/>
        </c:scaling>
        <c:delete val="0"/>
        <c:axPos val="b"/>
        <c:numFmt formatCode="General" sourceLinked="0"/>
        <c:majorTickMark val="out"/>
        <c:minorTickMark val="none"/>
        <c:tickLblPos val="nextTo"/>
        <c:txPr>
          <a:bodyPr/>
          <a:lstStyle/>
          <a:p>
            <a:pPr>
              <a:defRPr lang="es-ES"/>
            </a:pPr>
            <a:endParaRPr lang="es-MX"/>
          </a:p>
        </c:txPr>
        <c:crossAx val="351427136"/>
        <c:crosses val="autoZero"/>
        <c:auto val="1"/>
        <c:lblAlgn val="ctr"/>
        <c:lblOffset val="100"/>
        <c:noMultiLvlLbl val="0"/>
      </c:catAx>
      <c:valAx>
        <c:axId val="3514271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28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18'!$B$122</c:f>
              <c:strCache>
                <c:ptCount val="1"/>
                <c:pt idx="0">
                  <c:v>Hombre</c:v>
                </c:pt>
              </c:strCache>
            </c:strRef>
          </c:tx>
          <c:invertIfNegative val="0"/>
          <c:cat>
            <c:strRef>
              <c:f>'SEPTIEMBRE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'SEPTIEMBRE 18'!$C$122</c:f>
              <c:strCache>
                <c:ptCount val="1"/>
                <c:pt idx="0">
                  <c:v>Mujer</c:v>
                </c:pt>
              </c:strCache>
            </c:strRef>
          </c:tx>
          <c:invertIfNegative val="0"/>
          <c:cat>
            <c:strRef>
              <c:f>'SEPTIEMBRE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18'!$C$123:$C$131</c:f>
              <c:numCache>
                <c:formatCode>General</c:formatCode>
                <c:ptCount val="9"/>
                <c:pt idx="0">
                  <c:v>0</c:v>
                </c:pt>
                <c:pt idx="1">
                  <c:v>4</c:v>
                </c:pt>
                <c:pt idx="2">
                  <c:v>0</c:v>
                </c:pt>
                <c:pt idx="3">
                  <c:v>0</c:v>
                </c:pt>
                <c:pt idx="4">
                  <c:v>0</c:v>
                </c:pt>
                <c:pt idx="5">
                  <c:v>0</c:v>
                </c:pt>
                <c:pt idx="6">
                  <c:v>0</c:v>
                </c:pt>
                <c:pt idx="7">
                  <c:v>0</c:v>
                </c:pt>
                <c:pt idx="8">
                  <c:v>4</c:v>
                </c:pt>
              </c:numCache>
            </c:numRef>
          </c:val>
        </c:ser>
        <c:dLbls>
          <c:showLegendKey val="0"/>
          <c:showVal val="0"/>
          <c:showCatName val="0"/>
          <c:showSerName val="0"/>
          <c:showPercent val="0"/>
          <c:showBubbleSize val="0"/>
        </c:dLbls>
        <c:gapWidth val="150"/>
        <c:axId val="351422432"/>
        <c:axId val="351431448"/>
      </c:barChart>
      <c:catAx>
        <c:axId val="351422432"/>
        <c:scaling>
          <c:orientation val="minMax"/>
        </c:scaling>
        <c:delete val="0"/>
        <c:axPos val="b"/>
        <c:numFmt formatCode="General" sourceLinked="0"/>
        <c:majorTickMark val="out"/>
        <c:minorTickMark val="none"/>
        <c:tickLblPos val="nextTo"/>
        <c:txPr>
          <a:bodyPr/>
          <a:lstStyle/>
          <a:p>
            <a:pPr>
              <a:defRPr lang="es-ES"/>
            </a:pPr>
            <a:endParaRPr lang="es-MX"/>
          </a:p>
        </c:txPr>
        <c:crossAx val="351431448"/>
        <c:crosses val="autoZero"/>
        <c:auto val="1"/>
        <c:lblAlgn val="ctr"/>
        <c:lblOffset val="100"/>
        <c:noMultiLvlLbl val="0"/>
      </c:catAx>
      <c:valAx>
        <c:axId val="3514314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2432"/>
        <c:crosses val="autoZero"/>
        <c:crossBetween val="between"/>
      </c:valAx>
    </c:plotArea>
    <c:legend>
      <c:legendPos val="r"/>
      <c:layout>
        <c:manualLayout>
          <c:xMode val="edge"/>
          <c:yMode val="edge"/>
          <c:x val="0.85403230847682488"/>
          <c:y val="0.38018436158406377"/>
          <c:w val="0.12350283768708839"/>
          <c:h val="0.19998798259043127"/>
        </c:manualLayout>
      </c:layout>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18'!$B$155</c:f>
              <c:strCache>
                <c:ptCount val="1"/>
                <c:pt idx="0">
                  <c:v>Hombre</c:v>
                </c:pt>
              </c:strCache>
            </c:strRef>
          </c:tx>
          <c:invertIfNegative val="0"/>
          <c:cat>
            <c:strRef>
              <c:f>'SEPTIEMBRE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'SEPTIEMBRE 18'!$C$155</c:f>
              <c:strCache>
                <c:ptCount val="1"/>
                <c:pt idx="0">
                  <c:v>Mujer</c:v>
                </c:pt>
              </c:strCache>
            </c:strRef>
          </c:tx>
          <c:invertIfNegative val="0"/>
          <c:cat>
            <c:strRef>
              <c:f>'SEPTIEMBRE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18'!$C$156:$C$164</c:f>
              <c:numCache>
                <c:formatCode>General</c:formatCode>
                <c:ptCount val="9"/>
                <c:pt idx="0">
                  <c:v>3</c:v>
                </c:pt>
                <c:pt idx="1">
                  <c:v>0</c:v>
                </c:pt>
                <c:pt idx="2">
                  <c:v>0</c:v>
                </c:pt>
                <c:pt idx="3">
                  <c:v>1</c:v>
                </c:pt>
                <c:pt idx="4">
                  <c:v>1</c:v>
                </c:pt>
                <c:pt idx="5">
                  <c:v>0</c:v>
                </c:pt>
                <c:pt idx="6">
                  <c:v>0</c:v>
                </c:pt>
                <c:pt idx="7">
                  <c:v>0</c:v>
                </c:pt>
                <c:pt idx="8">
                  <c:v>5</c:v>
                </c:pt>
              </c:numCache>
            </c:numRef>
          </c:val>
        </c:ser>
        <c:dLbls>
          <c:showLegendKey val="0"/>
          <c:showVal val="0"/>
          <c:showCatName val="0"/>
          <c:showSerName val="0"/>
          <c:showPercent val="0"/>
          <c:showBubbleSize val="0"/>
        </c:dLbls>
        <c:gapWidth val="150"/>
        <c:axId val="351420472"/>
        <c:axId val="351432624"/>
      </c:barChart>
      <c:catAx>
        <c:axId val="351420472"/>
        <c:scaling>
          <c:orientation val="minMax"/>
        </c:scaling>
        <c:delete val="0"/>
        <c:axPos val="b"/>
        <c:numFmt formatCode="General" sourceLinked="0"/>
        <c:majorTickMark val="out"/>
        <c:minorTickMark val="none"/>
        <c:tickLblPos val="nextTo"/>
        <c:txPr>
          <a:bodyPr/>
          <a:lstStyle/>
          <a:p>
            <a:pPr>
              <a:defRPr lang="es-ES"/>
            </a:pPr>
            <a:endParaRPr lang="es-MX"/>
          </a:p>
        </c:txPr>
        <c:crossAx val="351432624"/>
        <c:crosses val="autoZero"/>
        <c:auto val="1"/>
        <c:lblAlgn val="ctr"/>
        <c:lblOffset val="100"/>
        <c:noMultiLvlLbl val="0"/>
      </c:catAx>
      <c:valAx>
        <c:axId val="3514326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04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18'!$B$202</c:f>
              <c:strCache>
                <c:ptCount val="1"/>
                <c:pt idx="0">
                  <c:v>Hombre</c:v>
                </c:pt>
              </c:strCache>
            </c:strRef>
          </c:tx>
          <c:invertIfNegative val="0"/>
          <c:cat>
            <c:strRef>
              <c:f>'SEPTIEMBRE 18'!$A$203:$A$206</c:f>
              <c:strCache>
                <c:ptCount val="4"/>
                <c:pt idx="0">
                  <c:v>Jalisco</c:v>
                </c:pt>
                <c:pt idx="1">
                  <c:v>Otros</c:v>
                </c:pt>
                <c:pt idx="2">
                  <c:v>No Especificado</c:v>
                </c:pt>
                <c:pt idx="3">
                  <c:v>Total</c:v>
                </c:pt>
              </c:strCache>
            </c:strRef>
          </c:cat>
          <c:val>
            <c:numRef>
              <c:f>'SEPTIEMBRE 18'!$B$203:$B$206</c:f>
              <c:numCache>
                <c:formatCode>General</c:formatCode>
                <c:ptCount val="4"/>
                <c:pt idx="0">
                  <c:v>0</c:v>
                </c:pt>
                <c:pt idx="1">
                  <c:v>0</c:v>
                </c:pt>
                <c:pt idx="2">
                  <c:v>0</c:v>
                </c:pt>
                <c:pt idx="3">
                  <c:v>0</c:v>
                </c:pt>
              </c:numCache>
            </c:numRef>
          </c:val>
        </c:ser>
        <c:ser>
          <c:idx val="1"/>
          <c:order val="1"/>
          <c:tx>
            <c:strRef>
              <c:f>'SEPTIEMBRE 18'!$C$202</c:f>
              <c:strCache>
                <c:ptCount val="1"/>
                <c:pt idx="0">
                  <c:v>Mujer</c:v>
                </c:pt>
              </c:strCache>
            </c:strRef>
          </c:tx>
          <c:invertIfNegative val="0"/>
          <c:cat>
            <c:strRef>
              <c:f>'SEPTIEMBRE 18'!$A$203:$A$206</c:f>
              <c:strCache>
                <c:ptCount val="4"/>
                <c:pt idx="0">
                  <c:v>Jalisco</c:v>
                </c:pt>
                <c:pt idx="1">
                  <c:v>Otros</c:v>
                </c:pt>
                <c:pt idx="2">
                  <c:v>No Especificado</c:v>
                </c:pt>
                <c:pt idx="3">
                  <c:v>Total</c:v>
                </c:pt>
              </c:strCache>
            </c:strRef>
          </c:cat>
          <c:val>
            <c:numRef>
              <c:f>'SEPTIEMBRE 18'!$C$203:$C$206</c:f>
              <c:numCache>
                <c:formatCode>General</c:formatCode>
                <c:ptCount val="4"/>
                <c:pt idx="0">
                  <c:v>4</c:v>
                </c:pt>
                <c:pt idx="1">
                  <c:v>0</c:v>
                </c:pt>
                <c:pt idx="2">
                  <c:v>0</c:v>
                </c:pt>
                <c:pt idx="3">
                  <c:v>4</c:v>
                </c:pt>
              </c:numCache>
            </c:numRef>
          </c:val>
        </c:ser>
        <c:dLbls>
          <c:showLegendKey val="0"/>
          <c:showVal val="0"/>
          <c:showCatName val="0"/>
          <c:showSerName val="0"/>
          <c:showPercent val="0"/>
          <c:showBubbleSize val="0"/>
        </c:dLbls>
        <c:gapWidth val="150"/>
        <c:axId val="351421256"/>
        <c:axId val="351435760"/>
      </c:barChart>
      <c:catAx>
        <c:axId val="351421256"/>
        <c:scaling>
          <c:orientation val="minMax"/>
        </c:scaling>
        <c:delete val="0"/>
        <c:axPos val="b"/>
        <c:numFmt formatCode="General" sourceLinked="0"/>
        <c:majorTickMark val="out"/>
        <c:minorTickMark val="none"/>
        <c:tickLblPos val="nextTo"/>
        <c:txPr>
          <a:bodyPr/>
          <a:lstStyle/>
          <a:p>
            <a:pPr>
              <a:defRPr lang="es-ES"/>
            </a:pPr>
            <a:endParaRPr lang="es-MX"/>
          </a:p>
        </c:txPr>
        <c:crossAx val="351435760"/>
        <c:crosses val="autoZero"/>
        <c:auto val="1"/>
        <c:lblAlgn val="ctr"/>
        <c:lblOffset val="100"/>
        <c:noMultiLvlLbl val="0"/>
      </c:catAx>
      <c:valAx>
        <c:axId val="3514357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212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18'!$B$230</c:f>
              <c:strCache>
                <c:ptCount val="1"/>
                <c:pt idx="0">
                  <c:v>Hombre</c:v>
                </c:pt>
              </c:strCache>
            </c:strRef>
          </c:tx>
          <c:invertIfNegative val="0"/>
          <c:cat>
            <c:strRef>
              <c:f>'SEPTIEMBRE 18'!$A$231:$A$233</c:f>
              <c:strCache>
                <c:ptCount val="3"/>
                <c:pt idx="0">
                  <c:v>Sin Violencia</c:v>
                </c:pt>
                <c:pt idx="1">
                  <c:v>Con Violencia</c:v>
                </c:pt>
                <c:pt idx="2">
                  <c:v>Total</c:v>
                </c:pt>
              </c:strCache>
            </c:strRef>
          </c:cat>
          <c:val>
            <c:numRef>
              <c:f>'SEPTIEMBRE 18'!$B$231:$B$233</c:f>
              <c:numCache>
                <c:formatCode>General</c:formatCode>
                <c:ptCount val="3"/>
                <c:pt idx="0">
                  <c:v>0</c:v>
                </c:pt>
                <c:pt idx="1">
                  <c:v>0</c:v>
                </c:pt>
                <c:pt idx="2">
                  <c:v>0</c:v>
                </c:pt>
              </c:numCache>
            </c:numRef>
          </c:val>
        </c:ser>
        <c:ser>
          <c:idx val="1"/>
          <c:order val="1"/>
          <c:tx>
            <c:strRef>
              <c:f>'SEPTIEMBRE 18'!$C$230</c:f>
              <c:strCache>
                <c:ptCount val="1"/>
                <c:pt idx="0">
                  <c:v>Mujer</c:v>
                </c:pt>
              </c:strCache>
            </c:strRef>
          </c:tx>
          <c:invertIfNegative val="0"/>
          <c:cat>
            <c:strRef>
              <c:f>'SEPTIEMBRE 18'!$A$231:$A$233</c:f>
              <c:strCache>
                <c:ptCount val="3"/>
                <c:pt idx="0">
                  <c:v>Sin Violencia</c:v>
                </c:pt>
                <c:pt idx="1">
                  <c:v>Con Violencia</c:v>
                </c:pt>
                <c:pt idx="2">
                  <c:v>Total</c:v>
                </c:pt>
              </c:strCache>
            </c:strRef>
          </c:cat>
          <c:val>
            <c:numRef>
              <c:f>'SEPTIEMBRE 18'!$C$231:$C$233</c:f>
              <c:numCache>
                <c:formatCode>General</c:formatCode>
                <c:ptCount val="3"/>
                <c:pt idx="0">
                  <c:v>0</c:v>
                </c:pt>
                <c:pt idx="1">
                  <c:v>4</c:v>
                </c:pt>
                <c:pt idx="2">
                  <c:v>4</c:v>
                </c:pt>
              </c:numCache>
            </c:numRef>
          </c:val>
        </c:ser>
        <c:dLbls>
          <c:showLegendKey val="0"/>
          <c:showVal val="0"/>
          <c:showCatName val="0"/>
          <c:showSerName val="0"/>
          <c:showPercent val="0"/>
          <c:showBubbleSize val="0"/>
        </c:dLbls>
        <c:gapWidth val="150"/>
        <c:axId val="351433800"/>
        <c:axId val="351434976"/>
      </c:barChart>
      <c:catAx>
        <c:axId val="351433800"/>
        <c:scaling>
          <c:orientation val="minMax"/>
        </c:scaling>
        <c:delete val="0"/>
        <c:axPos val="b"/>
        <c:numFmt formatCode="General" sourceLinked="0"/>
        <c:majorTickMark val="out"/>
        <c:minorTickMark val="none"/>
        <c:tickLblPos val="nextTo"/>
        <c:txPr>
          <a:bodyPr/>
          <a:lstStyle/>
          <a:p>
            <a:pPr>
              <a:defRPr lang="es-ES"/>
            </a:pPr>
            <a:endParaRPr lang="es-MX"/>
          </a:p>
        </c:txPr>
        <c:crossAx val="351434976"/>
        <c:crosses val="autoZero"/>
        <c:auto val="1"/>
        <c:lblAlgn val="ctr"/>
        <c:lblOffset val="100"/>
        <c:noMultiLvlLbl val="0"/>
      </c:catAx>
      <c:valAx>
        <c:axId val="3514349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338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'SEPTIEMBRE 18'!$B$253</c:f>
              <c:strCache>
                <c:ptCount val="1"/>
                <c:pt idx="0">
                  <c:v>Hombre</c:v>
                </c:pt>
              </c:strCache>
            </c:strRef>
          </c:tx>
          <c:invertIfNegative val="0"/>
          <c:cat>
            <c:strRef>
              <c:f>'SEPTIEMBRE 18'!$A$254:$A$258</c:f>
              <c:strCache>
                <c:ptCount val="5"/>
                <c:pt idx="0">
                  <c:v>Física</c:v>
                </c:pt>
                <c:pt idx="1">
                  <c:v>Psicológica</c:v>
                </c:pt>
                <c:pt idx="2">
                  <c:v>Económica</c:v>
                </c:pt>
                <c:pt idx="3">
                  <c:v>Sexual</c:v>
                </c:pt>
                <c:pt idx="4">
                  <c:v>Patrimonial</c:v>
                </c:pt>
              </c:strCache>
            </c:strRef>
          </c:cat>
          <c:val>
            <c:numRef>
              <c:f>'SEPTIEMBRE 18'!$B$254:$B$258</c:f>
              <c:numCache>
                <c:formatCode>General</c:formatCode>
                <c:ptCount val="5"/>
                <c:pt idx="0">
                  <c:v>0</c:v>
                </c:pt>
                <c:pt idx="1">
                  <c:v>0</c:v>
                </c:pt>
                <c:pt idx="2">
                  <c:v>0</c:v>
                </c:pt>
                <c:pt idx="3">
                  <c:v>0</c:v>
                </c:pt>
                <c:pt idx="4">
                  <c:v>0</c:v>
                </c:pt>
              </c:numCache>
            </c:numRef>
          </c:val>
        </c:ser>
        <c:ser>
          <c:idx val="1"/>
          <c:order val="1"/>
          <c:tx>
            <c:strRef>
              <c:f>'SEPTIEMBRE 18'!$C$253</c:f>
              <c:strCache>
                <c:ptCount val="1"/>
                <c:pt idx="0">
                  <c:v>Mujer</c:v>
                </c:pt>
              </c:strCache>
            </c:strRef>
          </c:tx>
          <c:invertIfNegative val="0"/>
          <c:cat>
            <c:strRef>
              <c:f>'SEPTIEMBRE 18'!$A$254:$A$258</c:f>
              <c:strCache>
                <c:ptCount val="5"/>
                <c:pt idx="0">
                  <c:v>Física</c:v>
                </c:pt>
                <c:pt idx="1">
                  <c:v>Psicológica</c:v>
                </c:pt>
                <c:pt idx="2">
                  <c:v>Económica</c:v>
                </c:pt>
                <c:pt idx="3">
                  <c:v>Sexual</c:v>
                </c:pt>
                <c:pt idx="4">
                  <c:v>Patrimonial</c:v>
                </c:pt>
              </c:strCache>
            </c:strRef>
          </c:cat>
          <c:val>
            <c:numRef>
              <c:f>'SEPTIEMBRE 18'!$C$254:$C$258</c:f>
              <c:numCache>
                <c:formatCode>General</c:formatCode>
                <c:ptCount val="5"/>
                <c:pt idx="0">
                  <c:v>1</c:v>
                </c:pt>
                <c:pt idx="1">
                  <c:v>4</c:v>
                </c:pt>
                <c:pt idx="2">
                  <c:v>2</c:v>
                </c:pt>
                <c:pt idx="3">
                  <c:v>2</c:v>
                </c:pt>
                <c:pt idx="4">
                  <c:v>1</c:v>
                </c:pt>
              </c:numCache>
            </c:numRef>
          </c:val>
        </c:ser>
        <c:dLbls>
          <c:showLegendKey val="0"/>
          <c:showVal val="0"/>
          <c:showCatName val="0"/>
          <c:showSerName val="0"/>
          <c:showPercent val="0"/>
          <c:showBubbleSize val="0"/>
        </c:dLbls>
        <c:gapWidth val="150"/>
        <c:axId val="351433016"/>
        <c:axId val="351435368"/>
      </c:barChart>
      <c:catAx>
        <c:axId val="351433016"/>
        <c:scaling>
          <c:orientation val="minMax"/>
        </c:scaling>
        <c:delete val="0"/>
        <c:axPos val="b"/>
        <c:numFmt formatCode="General" sourceLinked="0"/>
        <c:majorTickMark val="out"/>
        <c:minorTickMark val="none"/>
        <c:tickLblPos val="nextTo"/>
        <c:txPr>
          <a:bodyPr/>
          <a:lstStyle/>
          <a:p>
            <a:pPr>
              <a:defRPr lang="es-ES"/>
            </a:pPr>
            <a:endParaRPr lang="es-MX"/>
          </a:p>
        </c:txPr>
        <c:crossAx val="351435368"/>
        <c:crosses val="autoZero"/>
        <c:auto val="1"/>
        <c:lblAlgn val="ctr"/>
        <c:lblOffset val="100"/>
        <c:noMultiLvlLbl val="0"/>
      </c:catAx>
      <c:valAx>
        <c:axId val="3514353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330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18'!$B$284</c:f>
              <c:strCache>
                <c:ptCount val="1"/>
                <c:pt idx="0">
                  <c:v>Hombre</c:v>
                </c:pt>
              </c:strCache>
            </c:strRef>
          </c:tx>
          <c:invertIfNegative val="0"/>
          <c:cat>
            <c:strRef>
              <c:f>'SEPTIEMBRE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18'!$B$285:$B$292</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'SEPTIEMBRE 18'!$C$284</c:f>
              <c:strCache>
                <c:ptCount val="1"/>
                <c:pt idx="0">
                  <c:v>Mujer</c:v>
                </c:pt>
              </c:strCache>
            </c:strRef>
          </c:tx>
          <c:invertIfNegative val="0"/>
          <c:cat>
            <c:strRef>
              <c:f>'SEPTIEMBRE 18'!$A$285:$A$292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18'!$C$285:$C$292</c:f>
              <c:numCache>
                <c:formatCode>General</c:formatCode>
                <c:ptCount val="8"/>
                <c:pt idx="0">
                  <c:v>4</c:v>
                </c:pt>
                <c:pt idx="1">
                  <c:v>0</c:v>
                </c:pt>
                <c:pt idx="2">
                  <c:v>0</c:v>
                </c:pt>
                <c:pt idx="3">
                  <c:v>0</c:v>
                </c:pt>
                <c:pt idx="4">
                  <c:v>0</c:v>
                </c:pt>
                <c:pt idx="5">
                  <c:v>0</c:v>
                </c:pt>
                <c:pt idx="6">
                  <c:v>0</c:v>
                </c:pt>
                <c:pt idx="7">
                  <c:v>4</c:v>
                </c:pt>
              </c:numCache>
            </c:numRef>
          </c:val>
        </c:ser>
        <c:dLbls>
          <c:showLegendKey val="0"/>
          <c:showVal val="0"/>
          <c:showCatName val="0"/>
          <c:showSerName val="0"/>
          <c:showPercent val="0"/>
          <c:showBubbleSize val="0"/>
        </c:dLbls>
        <c:gapWidth val="150"/>
        <c:axId val="351434584"/>
        <c:axId val="354922232"/>
      </c:barChart>
      <c:catAx>
        <c:axId val="351434584"/>
        <c:scaling>
          <c:orientation val="minMax"/>
        </c:scaling>
        <c:delete val="0"/>
        <c:axPos val="b"/>
        <c:numFmt formatCode="General" sourceLinked="0"/>
        <c:majorTickMark val="out"/>
        <c:minorTickMark val="none"/>
        <c:tickLblPos val="nextTo"/>
        <c:txPr>
          <a:bodyPr/>
          <a:lstStyle/>
          <a:p>
            <a:pPr>
              <a:defRPr lang="es-ES"/>
            </a:pPr>
            <a:endParaRPr lang="es-MX"/>
          </a:p>
        </c:txPr>
        <c:crossAx val="354922232"/>
        <c:crosses val="autoZero"/>
        <c:auto val="1"/>
        <c:lblAlgn val="ctr"/>
        <c:lblOffset val="100"/>
        <c:noMultiLvlLbl val="0"/>
      </c:catAx>
      <c:valAx>
        <c:axId val="3549222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3514345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54922624"/>
        <c:axId val="354921840"/>
      </c:barChart>
      <c:catAx>
        <c:axId val="3549226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54921840"/>
        <c:crosses val="autoZero"/>
        <c:auto val="1"/>
        <c:lblAlgn val="ctr"/>
        <c:lblOffset val="100"/>
        <c:tickLblSkip val="1"/>
        <c:tickMarkSkip val="1"/>
        <c:noMultiLvlLbl val="0"/>
      </c:catAx>
      <c:valAx>
        <c:axId val="354921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549226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14.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5.xml"/><Relationship Id="rId13" Type="http://schemas.openxmlformats.org/officeDocument/2006/relationships/chart" Target="../charts/chart120.xml"/><Relationship Id="rId3" Type="http://schemas.openxmlformats.org/officeDocument/2006/relationships/image" Target="../media/image3.jpeg"/><Relationship Id="rId7" Type="http://schemas.openxmlformats.org/officeDocument/2006/relationships/chart" Target="../charts/chart114.xml"/><Relationship Id="rId12" Type="http://schemas.openxmlformats.org/officeDocument/2006/relationships/chart" Target="../charts/chart119.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3.xml"/><Relationship Id="rId11" Type="http://schemas.openxmlformats.org/officeDocument/2006/relationships/chart" Target="../charts/chart118.xml"/><Relationship Id="rId5" Type="http://schemas.openxmlformats.org/officeDocument/2006/relationships/image" Target="../media/image4.png"/><Relationship Id="rId15" Type="http://schemas.openxmlformats.org/officeDocument/2006/relationships/chart" Target="../charts/chart122.xml"/><Relationship Id="rId10" Type="http://schemas.openxmlformats.org/officeDocument/2006/relationships/chart" Target="../charts/chart117.xml"/><Relationship Id="rId4" Type="http://schemas.openxmlformats.org/officeDocument/2006/relationships/hyperlink" Target="http://www.jalisco.gob.mx/es" TargetMode="External"/><Relationship Id="rId9" Type="http://schemas.openxmlformats.org/officeDocument/2006/relationships/chart" Target="../charts/chart116.xml"/><Relationship Id="rId14" Type="http://schemas.openxmlformats.org/officeDocument/2006/relationships/chart" Target="../charts/chart121.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27.xml"/><Relationship Id="rId13" Type="http://schemas.openxmlformats.org/officeDocument/2006/relationships/chart" Target="../charts/chart132.xml"/><Relationship Id="rId3" Type="http://schemas.openxmlformats.org/officeDocument/2006/relationships/image" Target="../media/image3.jpeg"/><Relationship Id="rId7" Type="http://schemas.openxmlformats.org/officeDocument/2006/relationships/chart" Target="../charts/chart126.xml"/><Relationship Id="rId12" Type="http://schemas.openxmlformats.org/officeDocument/2006/relationships/chart" Target="../charts/chart131.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5.xml"/><Relationship Id="rId11" Type="http://schemas.openxmlformats.org/officeDocument/2006/relationships/chart" Target="../charts/chart130.xml"/><Relationship Id="rId5" Type="http://schemas.openxmlformats.org/officeDocument/2006/relationships/image" Target="../media/image4.png"/><Relationship Id="rId15" Type="http://schemas.openxmlformats.org/officeDocument/2006/relationships/chart" Target="../charts/chart134.xml"/><Relationship Id="rId10" Type="http://schemas.openxmlformats.org/officeDocument/2006/relationships/chart" Target="../charts/chart129.xml"/><Relationship Id="rId4" Type="http://schemas.openxmlformats.org/officeDocument/2006/relationships/hyperlink" Target="http://www.jalisco.gob.mx/es" TargetMode="External"/><Relationship Id="rId9" Type="http://schemas.openxmlformats.org/officeDocument/2006/relationships/chart" Target="../charts/chart128.xml"/><Relationship Id="rId14" Type="http://schemas.openxmlformats.org/officeDocument/2006/relationships/chart" Target="../charts/chart133.xml"/></Relationships>
</file>

<file path=xl/drawings/_rels/drawing22.xml.rels><?xml version="1.0" encoding="UTF-8" standalone="yes"?>
<Relationships xmlns="http://schemas.openxmlformats.org/package/2006/relationships"><Relationship Id="rId8" Type="http://schemas.openxmlformats.org/officeDocument/2006/relationships/chart" Target="../charts/chart139.xml"/><Relationship Id="rId13" Type="http://schemas.openxmlformats.org/officeDocument/2006/relationships/chart" Target="../charts/chart144.xml"/><Relationship Id="rId3" Type="http://schemas.openxmlformats.org/officeDocument/2006/relationships/image" Target="../media/image3.jpeg"/><Relationship Id="rId7" Type="http://schemas.openxmlformats.org/officeDocument/2006/relationships/chart" Target="../charts/chart138.xml"/><Relationship Id="rId12" Type="http://schemas.openxmlformats.org/officeDocument/2006/relationships/chart" Target="../charts/chart143.xml"/><Relationship Id="rId2" Type="http://schemas.openxmlformats.org/officeDocument/2006/relationships/chart" Target="../charts/chart136.xml"/><Relationship Id="rId1" Type="http://schemas.openxmlformats.org/officeDocument/2006/relationships/chart" Target="../charts/chart135.xml"/><Relationship Id="rId6" Type="http://schemas.openxmlformats.org/officeDocument/2006/relationships/chart" Target="../charts/chart137.xml"/><Relationship Id="rId11" Type="http://schemas.openxmlformats.org/officeDocument/2006/relationships/chart" Target="../charts/chart142.xml"/><Relationship Id="rId5" Type="http://schemas.openxmlformats.org/officeDocument/2006/relationships/image" Target="../media/image4.png"/><Relationship Id="rId15" Type="http://schemas.openxmlformats.org/officeDocument/2006/relationships/chart" Target="../charts/chart146.xml"/><Relationship Id="rId10" Type="http://schemas.openxmlformats.org/officeDocument/2006/relationships/chart" Target="../charts/chart141.xml"/><Relationship Id="rId4" Type="http://schemas.openxmlformats.org/officeDocument/2006/relationships/hyperlink" Target="http://www.jalisco.gob.mx/es" TargetMode="External"/><Relationship Id="rId9" Type="http://schemas.openxmlformats.org/officeDocument/2006/relationships/chart" Target="../charts/chart140.xml"/><Relationship Id="rId14" Type="http://schemas.openxmlformats.org/officeDocument/2006/relationships/chart" Target="../charts/chart145.xml"/></Relationships>
</file>

<file path=xl/drawings/_rels/drawing23.xml.rels><?xml version="1.0" encoding="UTF-8" standalone="yes"?>
<Relationships xmlns="http://schemas.openxmlformats.org/package/2006/relationships"><Relationship Id="rId8" Type="http://schemas.openxmlformats.org/officeDocument/2006/relationships/chart" Target="../charts/chart151.xml"/><Relationship Id="rId13" Type="http://schemas.openxmlformats.org/officeDocument/2006/relationships/chart" Target="../charts/chart156.xml"/><Relationship Id="rId3" Type="http://schemas.openxmlformats.org/officeDocument/2006/relationships/image" Target="../media/image3.jpeg"/><Relationship Id="rId7" Type="http://schemas.openxmlformats.org/officeDocument/2006/relationships/chart" Target="../charts/chart150.xml"/><Relationship Id="rId12" Type="http://schemas.openxmlformats.org/officeDocument/2006/relationships/chart" Target="../charts/chart155.xml"/><Relationship Id="rId2" Type="http://schemas.openxmlformats.org/officeDocument/2006/relationships/chart" Target="../charts/chart148.xml"/><Relationship Id="rId1" Type="http://schemas.openxmlformats.org/officeDocument/2006/relationships/chart" Target="../charts/chart147.xml"/><Relationship Id="rId6" Type="http://schemas.openxmlformats.org/officeDocument/2006/relationships/chart" Target="../charts/chart149.xml"/><Relationship Id="rId11" Type="http://schemas.openxmlformats.org/officeDocument/2006/relationships/chart" Target="../charts/chart154.xml"/><Relationship Id="rId5" Type="http://schemas.openxmlformats.org/officeDocument/2006/relationships/image" Target="../media/image4.png"/><Relationship Id="rId15" Type="http://schemas.openxmlformats.org/officeDocument/2006/relationships/chart" Target="../charts/chart158.xml"/><Relationship Id="rId10" Type="http://schemas.openxmlformats.org/officeDocument/2006/relationships/chart" Target="../charts/chart153.xml"/><Relationship Id="rId4" Type="http://schemas.openxmlformats.org/officeDocument/2006/relationships/hyperlink" Target="http://www.jalisco.gob.mx/es" TargetMode="External"/><Relationship Id="rId9" Type="http://schemas.openxmlformats.org/officeDocument/2006/relationships/chart" Target="../charts/chart152.xml"/><Relationship Id="rId14" Type="http://schemas.openxmlformats.org/officeDocument/2006/relationships/chart" Target="../charts/chart157.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477836</xdr:colOff>
      <xdr:row>165</xdr:row>
      <xdr:rowOff>90487</xdr:rowOff>
    </xdr:from>
    <xdr:to>
      <xdr:col>3</xdr:col>
      <xdr:colOff>708024</xdr:colOff>
      <xdr:row>178</xdr:row>
      <xdr:rowOff>146050</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477836</xdr:colOff>
      <xdr:row>165</xdr:row>
      <xdr:rowOff>90487</xdr:rowOff>
    </xdr:from>
    <xdr:to>
      <xdr:col>3</xdr:col>
      <xdr:colOff>708024</xdr:colOff>
      <xdr:row>178</xdr:row>
      <xdr:rowOff>146050</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477836</xdr:colOff>
      <xdr:row>165</xdr:row>
      <xdr:rowOff>90487</xdr:rowOff>
    </xdr:from>
    <xdr:to>
      <xdr:col>3</xdr:col>
      <xdr:colOff>708024</xdr:colOff>
      <xdr:row>178</xdr:row>
      <xdr:rowOff>146050</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477836</xdr:colOff>
      <xdr:row>165</xdr:row>
      <xdr:rowOff>90487</xdr:rowOff>
    </xdr:from>
    <xdr:to>
      <xdr:col>3</xdr:col>
      <xdr:colOff>708024</xdr:colOff>
      <xdr:row>178</xdr:row>
      <xdr:rowOff>146050</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674523</xdr:colOff>
      <xdr:row>209</xdr:row>
      <xdr:rowOff>72258</xdr:rowOff>
    </xdr:from>
    <xdr:to>
      <xdr:col>4</xdr:col>
      <xdr:colOff>250661</xdr:colOff>
      <xdr:row>220</xdr:row>
      <xdr:rowOff>57972</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25" t="s">
        <v>170</v>
      </c>
      <c r="B225" s="125"/>
      <c r="C225" s="125"/>
      <c r="D225" s="125"/>
      <c r="E225" s="125"/>
      <c r="F225" s="5"/>
    </row>
    <row r="226" spans="1:6" x14ac:dyDescent="0.2">
      <c r="A226" s="5"/>
      <c r="B226" s="3"/>
      <c r="C226" s="3"/>
      <c r="D226" s="3"/>
      <c r="E226" s="8"/>
      <c r="F226" s="5"/>
    </row>
    <row r="227" spans="1:6" ht="32.25" customHeight="1" x14ac:dyDescent="0.2">
      <c r="A227" s="127" t="s">
        <v>171</v>
      </c>
      <c r="B227" s="127"/>
      <c r="C227" s="127"/>
      <c r="D227" s="127"/>
      <c r="E227" s="127"/>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40" t="s">
        <v>215</v>
      </c>
      <c r="B4" s="140"/>
      <c r="C4" s="140"/>
      <c r="D4" s="140"/>
      <c r="E4" s="140"/>
    </row>
    <row r="5" spans="1:13" ht="40.5" customHeight="1" x14ac:dyDescent="0.2">
      <c r="A5" s="132" t="s">
        <v>216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32" t="s">
        <v>144</v>
      </c>
      <c r="B35" s="132"/>
      <c r="C35" s="132"/>
      <c r="D35" s="132"/>
      <c r="E35" s="132"/>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8" t="s">
        <v>149</v>
      </c>
      <c r="B78" s="128"/>
      <c r="C78" s="128"/>
      <c r="D78" s="128"/>
      <c r="E78" s="128"/>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81" zoomScalePageLayoutView="81" workbookViewId="0">
      <selection activeCell="XFD13" sqref="XFD13"/>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254</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c r="E9" s="39"/>
      <c r="G9" s="6"/>
    </row>
    <row r="10" spans="1:13" ht="12.75" x14ac:dyDescent="0.2">
      <c r="A10" s="2" t="s">
        <v>221</v>
      </c>
      <c r="B10" s="3">
        <v>0</v>
      </c>
      <c r="C10" s="3">
        <v>0</v>
      </c>
      <c r="D10" s="38"/>
      <c r="E10" s="4"/>
      <c r="G10" s="6"/>
      <c r="L10" s="17"/>
      <c r="M10" s="6"/>
    </row>
    <row r="11" spans="1:13" ht="13.5" thickBot="1" x14ac:dyDescent="0.25">
      <c r="A11" s="2" t="s">
        <v>125</v>
      </c>
      <c r="B11" s="3">
        <v>0</v>
      </c>
      <c r="C11" s="3">
        <v>0</v>
      </c>
      <c r="D11" s="38"/>
      <c r="E11" s="4"/>
      <c r="L11" s="17"/>
      <c r="M11" s="6"/>
    </row>
    <row r="12" spans="1:13" ht="13.5" thickBot="1" x14ac:dyDescent="0.25">
      <c r="A12" s="29" t="s">
        <v>0</v>
      </c>
      <c r="B12" s="30">
        <f>SUM(B9:B11)</f>
        <v>0</v>
      </c>
      <c r="C12" s="30">
        <f>SUM(C9:C11)</f>
        <v>0</v>
      </c>
      <c r="D12" s="30"/>
      <c r="E12" s="32"/>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c r="C33" s="38"/>
      <c r="D33" s="38"/>
      <c r="E33" s="41"/>
      <c r="L33" s="17"/>
      <c r="M33" s="6"/>
    </row>
    <row r="34" spans="1:14" ht="12.75" x14ac:dyDescent="0.2">
      <c r="A34" s="21" t="s">
        <v>223</v>
      </c>
      <c r="B34" s="3"/>
      <c r="C34" s="3"/>
      <c r="D34" s="3"/>
      <c r="E34" s="42"/>
    </row>
    <row r="35" spans="1:14" ht="12.75" x14ac:dyDescent="0.2">
      <c r="A35" s="40" t="s">
        <v>134</v>
      </c>
      <c r="B35" s="38"/>
      <c r="C35" s="38"/>
      <c r="D35" s="38"/>
      <c r="E35" s="41"/>
    </row>
    <row r="36" spans="1:14" ht="13.5" thickBot="1" x14ac:dyDescent="0.25">
      <c r="A36" s="33" t="s">
        <v>69</v>
      </c>
      <c r="B36" s="43"/>
      <c r="C36" s="43"/>
      <c r="D36" s="3"/>
      <c r="E36" s="42"/>
    </row>
    <row r="37" spans="1:14" ht="13.5" thickBot="1" x14ac:dyDescent="0.25">
      <c r="A37" s="29" t="s">
        <v>0</v>
      </c>
      <c r="B37" s="30">
        <f>SUM(B33:B36)</f>
        <v>0</v>
      </c>
      <c r="C37" s="30">
        <f>SUM(C33:C36)</f>
        <v>0</v>
      </c>
      <c r="D37" s="30">
        <f>SUM(D33:D36)</f>
        <v>0</v>
      </c>
      <c r="E37" s="32">
        <f>SUM(E33:E36)</f>
        <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t="e">
        <f>(D59/D$65)*100</f>
        <v>#DIV/0!</v>
      </c>
      <c r="F59" s="92"/>
      <c r="G59" s="92"/>
      <c r="H59" s="12"/>
    </row>
    <row r="60" spans="1:14" ht="12.75" x14ac:dyDescent="0.2">
      <c r="A60" s="26" t="s">
        <v>226</v>
      </c>
      <c r="B60" s="53">
        <v>0</v>
      </c>
      <c r="C60" s="53">
        <v>0</v>
      </c>
      <c r="D60" s="52">
        <v>0</v>
      </c>
      <c r="E60" s="28" t="e">
        <f>(D60/D$65)*100</f>
        <v>#DIV/0!</v>
      </c>
      <c r="F60" s="92"/>
      <c r="G60" s="92"/>
      <c r="H60" s="12"/>
    </row>
    <row r="61" spans="1:14" ht="12.75" x14ac:dyDescent="0.2">
      <c r="A61" s="2" t="s">
        <v>227</v>
      </c>
      <c r="B61" s="24">
        <v>0</v>
      </c>
      <c r="C61" s="24">
        <v>0</v>
      </c>
      <c r="D61" s="43">
        <v>0</v>
      </c>
      <c r="E61" s="4" t="e">
        <f>(D61/D$65)*100</f>
        <v>#DIV/0!</v>
      </c>
      <c r="F61" s="92"/>
      <c r="G61" s="92"/>
      <c r="H61" s="12"/>
    </row>
    <row r="62" spans="1:14" ht="12.75" x14ac:dyDescent="0.2">
      <c r="A62" s="26" t="s">
        <v>228</v>
      </c>
      <c r="B62" s="53">
        <v>0</v>
      </c>
      <c r="C62" s="53">
        <v>0</v>
      </c>
      <c r="D62" s="52">
        <v>0</v>
      </c>
      <c r="E62" s="28" t="e">
        <f>(D62/D$65)*100</f>
        <v>#DIV/0!</v>
      </c>
      <c r="F62" s="92"/>
      <c r="G62" s="92"/>
      <c r="H62" s="12"/>
    </row>
    <row r="63" spans="1:14" ht="12.75" x14ac:dyDescent="0.2">
      <c r="A63" s="2" t="s">
        <v>229</v>
      </c>
      <c r="B63" s="24">
        <v>0</v>
      </c>
      <c r="C63" s="24">
        <v>0</v>
      </c>
      <c r="D63" s="43">
        <v>0</v>
      </c>
      <c r="E63" s="4" t="e">
        <f>(D63/D$65)*100</f>
        <v>#DIV/0!</v>
      </c>
      <c r="F63" s="92"/>
      <c r="G63" s="92"/>
      <c r="H63" s="12"/>
    </row>
    <row r="64" spans="1:14" ht="13.5" thickBot="1" x14ac:dyDescent="0.25">
      <c r="A64" s="26" t="s">
        <v>17</v>
      </c>
      <c r="B64" s="53">
        <v>0</v>
      </c>
      <c r="C64" s="53">
        <v>0</v>
      </c>
      <c r="D64" s="52">
        <v>0</v>
      </c>
      <c r="E64" s="28" t="e">
        <f>(D64/D65)*100</f>
        <v>#DIV/0!</v>
      </c>
      <c r="F64" s="92"/>
      <c r="G64" s="92"/>
      <c r="H64" s="12"/>
    </row>
    <row r="65" spans="1:14" ht="13.5" thickBot="1" x14ac:dyDescent="0.25">
      <c r="A65" s="29" t="s">
        <v>0</v>
      </c>
      <c r="B65" s="30">
        <f>SUM(B59:B64)</f>
        <v>0</v>
      </c>
      <c r="C65" s="30">
        <f>SUM(C59:C64)</f>
        <v>0</v>
      </c>
      <c r="D65" s="30">
        <f>SUM(D59:D64)</f>
        <v>0</v>
      </c>
      <c r="E65" s="32" t="e">
        <f>SUM(E59:E64)</f>
        <v>#DIV/0!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t="e">
        <f t="shared" ref="E92:E97" si="0">(D92/D$98)*100</f>
        <v>#DIV/0!</v>
      </c>
      <c r="K92" s="6"/>
      <c r="L92" s="6"/>
    </row>
    <row r="93" spans="1:14" ht="12.75" x14ac:dyDescent="0.2">
      <c r="A93" s="57" t="s">
        <v>75</v>
      </c>
      <c r="B93" s="55">
        <v>0</v>
      </c>
      <c r="C93" s="55">
        <v>0</v>
      </c>
      <c r="D93" s="58">
        <v>0</v>
      </c>
      <c r="E93" s="39" t="e">
        <f t="shared" si="0"/>
        <v>#DIV/0!</v>
      </c>
      <c r="K93" s="6"/>
      <c r="L93" s="6"/>
    </row>
    <row r="94" spans="1:14" ht="12.75" x14ac:dyDescent="0.2">
      <c r="A94" s="56" t="s">
        <v>73</v>
      </c>
      <c r="B94" s="24">
        <v>0</v>
      </c>
      <c r="C94" s="24">
        <v>0</v>
      </c>
      <c r="D94" s="10">
        <v>0</v>
      </c>
      <c r="E94" s="4" t="e">
        <f t="shared" si="0"/>
        <v>#DIV/0!</v>
      </c>
      <c r="K94" s="6"/>
      <c r="L94" s="6"/>
    </row>
    <row r="95" spans="1:14" ht="12.75" x14ac:dyDescent="0.2">
      <c r="A95" s="57" t="s">
        <v>81</v>
      </c>
      <c r="B95" s="55">
        <v>0</v>
      </c>
      <c r="C95" s="55">
        <v>0</v>
      </c>
      <c r="D95" s="58">
        <v>0</v>
      </c>
      <c r="E95" s="39" t="e">
        <f t="shared" si="0"/>
        <v>#DIV/0!</v>
      </c>
      <c r="K95" s="6"/>
      <c r="L95" s="6"/>
    </row>
    <row r="96" spans="1:14" ht="12.75" x14ac:dyDescent="0.2">
      <c r="A96" s="56" t="s">
        <v>80</v>
      </c>
      <c r="B96" s="24">
        <v>0</v>
      </c>
      <c r="C96" s="24">
        <v>0</v>
      </c>
      <c r="D96" s="10">
        <v>0</v>
      </c>
      <c r="E96" s="4" t="e">
        <f t="shared" si="0"/>
        <v>#DIV/0!</v>
      </c>
      <c r="K96" s="6"/>
      <c r="L96" s="6"/>
    </row>
    <row r="97" spans="1:12" ht="13.5" thickBot="1" x14ac:dyDescent="0.25">
      <c r="A97" s="57" t="s">
        <v>65</v>
      </c>
      <c r="B97" s="55">
        <v>0</v>
      </c>
      <c r="C97" s="75">
        <v>0</v>
      </c>
      <c r="D97" s="58">
        <v>0</v>
      </c>
      <c r="E97" s="39" t="e">
        <f t="shared" si="0"/>
        <v>#DIV/0!</v>
      </c>
      <c r="K97" s="6"/>
      <c r="L97" s="6"/>
    </row>
    <row r="98" spans="1:12" ht="13.5" thickBot="1" x14ac:dyDescent="0.25">
      <c r="A98" s="29" t="s">
        <v>0</v>
      </c>
      <c r="B98" s="34">
        <f>SUM(B92:B97)</f>
        <v>0</v>
      </c>
      <c r="C98" s="34">
        <f>SUM(C92:C97)</f>
        <v>0</v>
      </c>
      <c r="D98" s="30">
        <f>SUM(D92:D97)</f>
        <v>0</v>
      </c>
      <c r="E98" s="31" t="e">
        <f>SUM(E92:E97)</f>
        <v>#DIV/0!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t="e">
        <f t="shared" ref="E123:E130" si="1">(D123/D$131)*100</f>
        <v>#DIV/0!</v>
      </c>
    </row>
    <row r="124" spans="1:5" ht="12.75" x14ac:dyDescent="0.2">
      <c r="A124" s="44" t="s">
        <v>111</v>
      </c>
      <c r="B124" s="45">
        <v>0</v>
      </c>
      <c r="C124" s="45">
        <v>0</v>
      </c>
      <c r="D124" s="46">
        <f t="shared" ref="D124:D129" si="2">SUM(B124:C124)</f>
        <v>0</v>
      </c>
      <c r="E124" s="39" t="e">
        <f t="shared" si="1"/>
        <v>#DIV/0!</v>
      </c>
    </row>
    <row r="125" spans="1:5" ht="12.75" x14ac:dyDescent="0.2">
      <c r="A125" s="16" t="s">
        <v>82</v>
      </c>
      <c r="B125" s="18">
        <v>0</v>
      </c>
      <c r="C125" s="18">
        <v>0</v>
      </c>
      <c r="D125" s="13">
        <f t="shared" si="2"/>
        <v>0</v>
      </c>
      <c r="E125" s="4" t="e">
        <f t="shared" si="1"/>
        <v>#DIV/0!</v>
      </c>
    </row>
    <row r="126" spans="1:5" ht="15.75" customHeight="1" x14ac:dyDescent="0.2">
      <c r="A126" s="44" t="s">
        <v>112</v>
      </c>
      <c r="B126" s="45">
        <v>0</v>
      </c>
      <c r="C126" s="45">
        <v>0</v>
      </c>
      <c r="D126" s="46">
        <f t="shared" si="2"/>
        <v>0</v>
      </c>
      <c r="E126" s="39" t="e">
        <f t="shared" si="1"/>
        <v>#DIV/0!</v>
      </c>
    </row>
    <row r="127" spans="1:5" ht="12.75" x14ac:dyDescent="0.2">
      <c r="A127" s="16" t="s">
        <v>113</v>
      </c>
      <c r="B127" s="18">
        <v>0</v>
      </c>
      <c r="C127" s="18">
        <v>0</v>
      </c>
      <c r="D127" s="13">
        <f t="shared" si="2"/>
        <v>0</v>
      </c>
      <c r="E127" s="4" t="e">
        <f t="shared" si="1"/>
        <v>#DIV/0!</v>
      </c>
    </row>
    <row r="128" spans="1:5" ht="12.75" x14ac:dyDescent="0.2">
      <c r="A128" s="44" t="s">
        <v>114</v>
      </c>
      <c r="B128" s="45">
        <v>0</v>
      </c>
      <c r="C128" s="45">
        <v>0</v>
      </c>
      <c r="D128" s="46">
        <f t="shared" si="2"/>
        <v>0</v>
      </c>
      <c r="E128" s="39" t="e">
        <f t="shared" si="1"/>
        <v>#DIV/0!</v>
      </c>
    </row>
    <row r="129" spans="1:5" ht="12.75" x14ac:dyDescent="0.2">
      <c r="A129" s="16" t="s">
        <v>99</v>
      </c>
      <c r="B129" s="18">
        <v>0</v>
      </c>
      <c r="C129" s="18">
        <v>0</v>
      </c>
      <c r="D129" s="13">
        <f t="shared" si="2"/>
        <v>0</v>
      </c>
      <c r="E129" s="4" t="e">
        <f t="shared" si="1"/>
        <v>#DIV/0!</v>
      </c>
    </row>
    <row r="130" spans="1:5" ht="13.5" thickBot="1" x14ac:dyDescent="0.25">
      <c r="A130" s="37" t="s">
        <v>17</v>
      </c>
      <c r="B130" s="45">
        <v>0</v>
      </c>
      <c r="C130" s="45">
        <v>0</v>
      </c>
      <c r="D130" s="46">
        <v>0</v>
      </c>
      <c r="E130" s="39" t="e">
        <f t="shared" si="1"/>
        <v>#DIV/0!</v>
      </c>
    </row>
    <row r="131" spans="1:5" ht="13.5" thickBot="1" x14ac:dyDescent="0.25">
      <c r="A131" s="29" t="s">
        <v>0</v>
      </c>
      <c r="B131" s="30">
        <f>SUM(B123:B130)</f>
        <v>0</v>
      </c>
      <c r="C131" s="30">
        <f>SUM(C123:C130)</f>
        <v>0</v>
      </c>
      <c r="D131" s="30">
        <f>SUM(D123:D130)</f>
        <v>0</v>
      </c>
      <c r="E131" s="31" t="e">
        <f>SUM(E123:E130)</f>
        <v>#DIV/0!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t="e">
        <f t="shared" ref="E156:E163" si="3">(D156/D$164)*100</f>
        <v>#DIV/0!</v>
      </c>
    </row>
    <row r="157" spans="1:5" ht="12.75" x14ac:dyDescent="0.2">
      <c r="A157" s="74" t="s">
        <v>22</v>
      </c>
      <c r="B157" s="55">
        <v>0</v>
      </c>
      <c r="C157" s="55">
        <v>0</v>
      </c>
      <c r="D157" s="38">
        <f>SUM(B157:C157)</f>
        <v>0</v>
      </c>
      <c r="E157" s="39" t="e">
        <f t="shared" si="3"/>
        <v>#DIV/0!</v>
      </c>
    </row>
    <row r="158" spans="1:5" ht="12.75" x14ac:dyDescent="0.2">
      <c r="A158" s="2" t="s">
        <v>232</v>
      </c>
      <c r="B158" s="24">
        <v>0</v>
      </c>
      <c r="C158" s="24">
        <v>0</v>
      </c>
      <c r="D158" s="43">
        <f t="shared" ref="D158:D163" si="4">SUM(B158:C158)</f>
        <v>0</v>
      </c>
      <c r="E158" s="4" t="e">
        <f t="shared" si="3"/>
        <v>#DIV/0!</v>
      </c>
    </row>
    <row r="159" spans="1:5" ht="12.75" x14ac:dyDescent="0.2">
      <c r="A159" s="74" t="s">
        <v>79</v>
      </c>
      <c r="B159" s="55">
        <v>0</v>
      </c>
      <c r="C159" s="55">
        <v>0</v>
      </c>
      <c r="D159" s="38">
        <f t="shared" si="4"/>
        <v>0</v>
      </c>
      <c r="E159" s="39" t="e">
        <f t="shared" si="3"/>
        <v>#DIV/0!</v>
      </c>
    </row>
    <row r="160" spans="1:5" ht="12.75" x14ac:dyDescent="0.2">
      <c r="A160" s="109" t="s">
        <v>249</v>
      </c>
      <c r="B160" s="110">
        <v>0</v>
      </c>
      <c r="C160" s="110">
        <v>0</v>
      </c>
      <c r="D160" s="111">
        <f t="shared" si="4"/>
        <v>0</v>
      </c>
      <c r="E160" s="112" t="e">
        <f t="shared" si="3"/>
        <v>#DIV/0!</v>
      </c>
    </row>
    <row r="161" spans="1:5" ht="12.75" x14ac:dyDescent="0.2">
      <c r="A161" s="37" t="s">
        <v>5</v>
      </c>
      <c r="B161" s="55">
        <v>0</v>
      </c>
      <c r="C161" s="55">
        <v>0</v>
      </c>
      <c r="D161" s="38">
        <f t="shared" si="4"/>
        <v>0</v>
      </c>
      <c r="E161" s="39" t="e">
        <f t="shared" si="3"/>
        <v>#DIV/0!</v>
      </c>
    </row>
    <row r="162" spans="1:5" ht="12.75" x14ac:dyDescent="0.2">
      <c r="A162" s="2" t="s">
        <v>94</v>
      </c>
      <c r="B162" s="24">
        <v>0</v>
      </c>
      <c r="C162" s="24">
        <v>0</v>
      </c>
      <c r="D162" s="43">
        <v>0</v>
      </c>
      <c r="E162" s="4" t="e">
        <f t="shared" si="3"/>
        <v>#DIV/0!</v>
      </c>
    </row>
    <row r="163" spans="1:5" ht="13.5" thickBot="1" x14ac:dyDescent="0.25">
      <c r="A163" s="54" t="s">
        <v>17</v>
      </c>
      <c r="B163" s="55">
        <v>0</v>
      </c>
      <c r="C163" s="55">
        <v>0</v>
      </c>
      <c r="D163" s="38">
        <f t="shared" si="4"/>
        <v>0</v>
      </c>
      <c r="E163" s="39" t="e">
        <f t="shared" si="3"/>
        <v>#DIV/0!</v>
      </c>
    </row>
    <row r="164" spans="1:5" ht="13.5" thickBot="1" x14ac:dyDescent="0.25">
      <c r="A164" s="29" t="s">
        <v>0</v>
      </c>
      <c r="B164" s="30">
        <f>SUM(B156:B163)</f>
        <v>0</v>
      </c>
      <c r="C164" s="30">
        <f>SUM(C156:C163)</f>
        <v>0</v>
      </c>
      <c r="D164" s="30">
        <f>SUM(D156:D163)</f>
        <v>0</v>
      </c>
      <c r="E164" s="31" t="e">
        <f>SUM(E156:E163)</f>
        <v>#DIV/0!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t="e">
        <f t="shared" ref="E183:E193" si="5">D183/$D$194*100</f>
        <v>#DIV/0!</v>
      </c>
    </row>
    <row r="184" spans="1:5" ht="12.75" x14ac:dyDescent="0.2">
      <c r="A184" s="21" t="s">
        <v>234</v>
      </c>
      <c r="B184" s="15">
        <v>0</v>
      </c>
      <c r="C184" s="15">
        <v>0</v>
      </c>
      <c r="D184" s="15">
        <f t="shared" ref="D184:D193" si="6">B184+C184</f>
        <v>0</v>
      </c>
      <c r="E184" s="80" t="e">
        <f t="shared" si="5"/>
        <v>#DIV/0!</v>
      </c>
    </row>
    <row r="185" spans="1:5" ht="12.75" x14ac:dyDescent="0.2">
      <c r="A185" s="79" t="s">
        <v>38</v>
      </c>
      <c r="B185" s="89">
        <v>0</v>
      </c>
      <c r="C185" s="89">
        <v>0</v>
      </c>
      <c r="D185" s="90">
        <f t="shared" si="6"/>
        <v>0</v>
      </c>
      <c r="E185" s="81" t="e">
        <f t="shared" si="5"/>
        <v>#DIV/0!</v>
      </c>
    </row>
    <row r="186" spans="1:5" ht="12.75" x14ac:dyDescent="0.2">
      <c r="A186" s="21" t="s">
        <v>235</v>
      </c>
      <c r="B186" s="15">
        <v>0</v>
      </c>
      <c r="C186" s="15">
        <v>0</v>
      </c>
      <c r="D186" s="15">
        <f t="shared" si="6"/>
        <v>0</v>
      </c>
      <c r="E186" s="80" t="e">
        <f t="shared" si="5"/>
        <v>#DIV/0!</v>
      </c>
    </row>
    <row r="187" spans="1:5" ht="12.75" x14ac:dyDescent="0.2">
      <c r="A187" s="79" t="s">
        <v>237</v>
      </c>
      <c r="B187" s="89">
        <v>0</v>
      </c>
      <c r="C187" s="89">
        <v>0</v>
      </c>
      <c r="D187" s="90">
        <f t="shared" si="6"/>
        <v>0</v>
      </c>
      <c r="E187" s="81" t="e">
        <f t="shared" si="5"/>
        <v>#DIV/0!</v>
      </c>
    </row>
    <row r="188" spans="1:5" ht="12.75" x14ac:dyDescent="0.2">
      <c r="A188" s="21" t="s">
        <v>236</v>
      </c>
      <c r="B188" s="15">
        <v>0</v>
      </c>
      <c r="C188" s="15">
        <v>0</v>
      </c>
      <c r="D188" s="15">
        <f t="shared" si="6"/>
        <v>0</v>
      </c>
      <c r="E188" s="80" t="e">
        <f t="shared" si="5"/>
        <v>#DIV/0!</v>
      </c>
    </row>
    <row r="189" spans="1:5" ht="12.75" x14ac:dyDescent="0.2">
      <c r="A189" s="40" t="s">
        <v>239</v>
      </c>
      <c r="B189" s="90">
        <v>0</v>
      </c>
      <c r="C189" s="90">
        <v>0</v>
      </c>
      <c r="D189" s="90">
        <f>SUM(B189+C189)</f>
        <v>0</v>
      </c>
      <c r="E189" s="81" t="e">
        <f t="shared" si="5"/>
        <v>#DIV/0!</v>
      </c>
    </row>
    <row r="190" spans="1:5" ht="12.75" x14ac:dyDescent="0.2">
      <c r="A190" s="21" t="s">
        <v>240</v>
      </c>
      <c r="B190" s="15">
        <v>0</v>
      </c>
      <c r="C190" s="15">
        <v>0</v>
      </c>
      <c r="D190" s="15">
        <f>SUM(B190+C190)</f>
        <v>0</v>
      </c>
      <c r="E190" s="80" t="e">
        <f t="shared" si="5"/>
        <v>#DIV/0!</v>
      </c>
    </row>
    <row r="191" spans="1:5" ht="12.75" x14ac:dyDescent="0.2">
      <c r="A191" s="40" t="s">
        <v>243</v>
      </c>
      <c r="B191" s="90">
        <v>0</v>
      </c>
      <c r="C191" s="90">
        <v>0</v>
      </c>
      <c r="D191" s="90">
        <v>0</v>
      </c>
      <c r="E191" s="81" t="e">
        <f t="shared" si="5"/>
        <v>#DIV/0!</v>
      </c>
    </row>
    <row r="192" spans="1:5" ht="12.75" x14ac:dyDescent="0.2">
      <c r="A192" s="21" t="s">
        <v>241</v>
      </c>
      <c r="B192" s="15">
        <v>0</v>
      </c>
      <c r="C192" s="15">
        <v>0</v>
      </c>
      <c r="D192" s="15">
        <f>SUM(B192+C192)</f>
        <v>0</v>
      </c>
      <c r="E192" s="80" t="e">
        <f t="shared" si="5"/>
        <v>#DIV/0!</v>
      </c>
    </row>
    <row r="193" spans="1:5" ht="13.5" thickBot="1" x14ac:dyDescent="0.25">
      <c r="A193" s="79" t="s">
        <v>242</v>
      </c>
      <c r="B193" s="89">
        <v>0</v>
      </c>
      <c r="C193" s="89">
        <v>0</v>
      </c>
      <c r="D193" s="90">
        <f t="shared" si="6"/>
        <v>0</v>
      </c>
      <c r="E193" s="81" t="e">
        <f t="shared" si="5"/>
        <v>#DIV/0!</v>
      </c>
    </row>
    <row r="194" spans="1:5" ht="13.5" thickBot="1" x14ac:dyDescent="0.25">
      <c r="A194" s="76" t="s">
        <v>0</v>
      </c>
      <c r="B194" s="77">
        <f>SUM(B183:B193)</f>
        <v>0</v>
      </c>
      <c r="C194" s="77">
        <f>SUM(C183:C193)</f>
        <v>0</v>
      </c>
      <c r="D194" s="77">
        <f>SUM(D183:D193)</f>
        <v>0</v>
      </c>
      <c r="E194" s="78" t="e">
        <f>SUM(E183:E193)</f>
        <v>#DIV/0!</v>
      </c>
    </row>
    <row r="195" spans="1:5" ht="12.75" x14ac:dyDescent="0.2">
      <c r="A195" s="7"/>
      <c r="B195" s="7"/>
      <c r="C195" s="7"/>
      <c r="D195" s="7"/>
      <c r="E195" s="7"/>
    </row>
    <row r="196" spans="1:5" ht="15.75" customHeight="1" x14ac:dyDescent="0.2">
      <c r="A196" s="132" t="s">
        <v>252</v>
      </c>
      <c r="B196" s="132"/>
      <c r="C196" s="132"/>
      <c r="D196" s="132"/>
      <c r="E196" s="132"/>
    </row>
    <row r="197" spans="1:5" ht="12.75" x14ac:dyDescent="0.2">
      <c r="A197" s="132"/>
      <c r="B197" s="132"/>
      <c r="C197" s="132"/>
      <c r="D197" s="132"/>
      <c r="E197" s="132"/>
    </row>
    <row r="198" spans="1:5" ht="13.5" thickBot="1" x14ac:dyDescent="0.25"/>
    <row r="199" spans="1:5" ht="16.5" customHeight="1" thickBot="1" x14ac:dyDescent="0.25">
      <c r="A199" s="29" t="s">
        <v>18</v>
      </c>
      <c r="B199" s="30" t="s">
        <v>3</v>
      </c>
      <c r="C199" s="30" t="s">
        <v>2</v>
      </c>
      <c r="D199" s="30" t="s">
        <v>0</v>
      </c>
      <c r="E199" s="31" t="s">
        <v>42</v>
      </c>
    </row>
    <row r="200" spans="1:5" ht="12.75" x14ac:dyDescent="0.2">
      <c r="A200" s="2" t="s">
        <v>19</v>
      </c>
      <c r="B200" s="18">
        <v>0</v>
      </c>
      <c r="C200" s="18">
        <v>0</v>
      </c>
      <c r="D200" s="1">
        <v>0</v>
      </c>
      <c r="E200" s="4" t="e">
        <f>(D200/D$203)*100</f>
        <v>#DIV/0!</v>
      </c>
    </row>
    <row r="201" spans="1:5" ht="12.75" x14ac:dyDescent="0.2">
      <c r="A201" s="37" t="s">
        <v>4</v>
      </c>
      <c r="B201" s="47">
        <v>0</v>
      </c>
      <c r="C201" s="47">
        <v>0</v>
      </c>
      <c r="D201" s="46">
        <f>SUM(B201:C201)</f>
        <v>0</v>
      </c>
      <c r="E201" s="39" t="e">
        <f>(D201/D$203)*100</f>
        <v>#DIV/0!</v>
      </c>
    </row>
    <row r="202" spans="1:5" ht="13.5" thickBot="1" x14ac:dyDescent="0.25">
      <c r="A202" s="2" t="s">
        <v>17</v>
      </c>
      <c r="B202" s="18">
        <v>0</v>
      </c>
      <c r="C202" s="18">
        <v>0</v>
      </c>
      <c r="D202" s="13">
        <f>SUM(B202:C202)</f>
        <v>0</v>
      </c>
      <c r="E202" s="4" t="e">
        <f>(D202/D$203)*100</f>
        <v>#DIV/0!</v>
      </c>
    </row>
    <row r="203" spans="1:5" ht="13.5" thickBot="1" x14ac:dyDescent="0.25">
      <c r="A203" s="29" t="s">
        <v>0</v>
      </c>
      <c r="B203" s="30">
        <f>SUM(B200:B202)</f>
        <v>0</v>
      </c>
      <c r="C203" s="30">
        <f>SUM(C200:C202)</f>
        <v>0</v>
      </c>
      <c r="D203" s="30">
        <f>SUM(D200:D202)</f>
        <v>0</v>
      </c>
      <c r="E203" s="32" t="e">
        <f>SUM(E200:E202)</f>
        <v>#DIV/0!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28" t="s">
        <v>247</v>
      </c>
      <c r="B207" s="128"/>
      <c r="C207" s="128"/>
      <c r="D207" s="128"/>
      <c r="E207" s="128"/>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33"/>
      <c r="B221" s="133"/>
      <c r="C221" s="133"/>
      <c r="D221" s="133"/>
      <c r="E221" s="133"/>
    </row>
    <row r="222" spans="1:5" ht="12.75" x14ac:dyDescent="0.2">
      <c r="A222" s="7" t="s">
        <v>169</v>
      </c>
      <c r="B222" s="7"/>
      <c r="C222" s="7"/>
      <c r="D222" s="7"/>
      <c r="E222" s="7"/>
    </row>
    <row r="223" spans="1:5" ht="12.75" x14ac:dyDescent="0.2"/>
    <row r="224" spans="1:5" ht="12.75" customHeight="1" x14ac:dyDescent="0.2">
      <c r="A224" s="130" t="s">
        <v>253</v>
      </c>
      <c r="B224" s="130"/>
      <c r="C224" s="130"/>
      <c r="D224" s="130"/>
      <c r="E224" s="130"/>
    </row>
    <row r="225" spans="1:5" ht="12.75" x14ac:dyDescent="0.2">
      <c r="A225" s="130"/>
      <c r="B225" s="130"/>
      <c r="C225" s="130"/>
      <c r="D225" s="130"/>
      <c r="E225" s="130"/>
    </row>
    <row r="226" spans="1:5" ht="13.5" thickBot="1" x14ac:dyDescent="0.25"/>
    <row r="227" spans="1:5" ht="13.5" thickBot="1" x14ac:dyDescent="0.25">
      <c r="A227" s="29" t="s">
        <v>64</v>
      </c>
      <c r="B227" s="35" t="s">
        <v>3</v>
      </c>
      <c r="C227" s="35" t="s">
        <v>2</v>
      </c>
      <c r="D227" s="35" t="s">
        <v>61</v>
      </c>
      <c r="E227" s="31" t="s">
        <v>42</v>
      </c>
    </row>
    <row r="228" spans="1:5" ht="12.75" x14ac:dyDescent="0.2">
      <c r="A228" s="9" t="s">
        <v>62</v>
      </c>
      <c r="B228" s="10">
        <v>0</v>
      </c>
      <c r="C228" s="10">
        <v>0</v>
      </c>
      <c r="D228" s="10">
        <f>SUM(B228:C228)</f>
        <v>0</v>
      </c>
      <c r="E228" s="4" t="e">
        <f>(D228/D$230)*100</f>
        <v>#DIV/0!</v>
      </c>
    </row>
    <row r="229" spans="1:5" ht="13.5" thickBot="1" x14ac:dyDescent="0.25">
      <c r="A229" s="48" t="s">
        <v>63</v>
      </c>
      <c r="B229" s="52">
        <v>0</v>
      </c>
      <c r="C229" s="52">
        <v>0</v>
      </c>
      <c r="D229" s="52">
        <v>0</v>
      </c>
      <c r="E229" s="28" t="e">
        <f>(D229/D$230)*100</f>
        <v>#DIV/0!</v>
      </c>
    </row>
    <row r="230" spans="1:5" ht="13.5" thickBot="1" x14ac:dyDescent="0.25">
      <c r="A230" s="29" t="s">
        <v>0</v>
      </c>
      <c r="B230" s="30">
        <f>B228+B229</f>
        <v>0</v>
      </c>
      <c r="C230" s="30">
        <f>C229+C228</f>
        <v>0</v>
      </c>
      <c r="D230" s="30">
        <f>D229+D228</f>
        <v>0</v>
      </c>
      <c r="E230" s="32" t="e">
        <f>SUM(E228:E229)</f>
        <v>#DIV/0!</v>
      </c>
    </row>
    <row r="231" spans="1:5" ht="12.75" x14ac:dyDescent="0.2">
      <c r="A231" s="125" t="s">
        <v>157</v>
      </c>
      <c r="B231" s="125"/>
      <c r="C231" s="125"/>
      <c r="D231" s="125"/>
      <c r="E231" s="125"/>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23</v>
      </c>
      <c r="B250" s="30" t="s">
        <v>3</v>
      </c>
      <c r="C250" s="30" t="s">
        <v>2</v>
      </c>
      <c r="D250" s="30" t="s">
        <v>0</v>
      </c>
      <c r="E250" s="31" t="s">
        <v>42</v>
      </c>
    </row>
    <row r="251" spans="1:5" ht="15.75" customHeight="1" x14ac:dyDescent="0.2">
      <c r="A251" s="2" t="s">
        <v>50</v>
      </c>
      <c r="B251" s="24">
        <v>0</v>
      </c>
      <c r="C251" s="24">
        <v>0</v>
      </c>
      <c r="D251" s="3">
        <v>0</v>
      </c>
      <c r="E251" s="4" t="e">
        <f>(D251/D$256)*100</f>
        <v>#DIV/0!</v>
      </c>
    </row>
    <row r="252" spans="1:5" ht="12.75" x14ac:dyDescent="0.2">
      <c r="A252" s="26" t="s">
        <v>46</v>
      </c>
      <c r="B252" s="49">
        <v>0</v>
      </c>
      <c r="C252" s="49">
        <v>0</v>
      </c>
      <c r="D252" s="52">
        <v>0</v>
      </c>
      <c r="E252" s="28" t="e">
        <f>(D252/D$256)*100</f>
        <v>#DIV/0!</v>
      </c>
    </row>
    <row r="253" spans="1:5" ht="12.75" x14ac:dyDescent="0.2">
      <c r="A253" s="2" t="s">
        <v>51</v>
      </c>
      <c r="B253" s="24">
        <v>0</v>
      </c>
      <c r="C253" s="24">
        <v>0</v>
      </c>
      <c r="D253" s="43">
        <v>0</v>
      </c>
      <c r="E253" s="4" t="e">
        <f>(D253/D$256)*100</f>
        <v>#DIV/0!</v>
      </c>
    </row>
    <row r="254" spans="1:5" ht="12.75" x14ac:dyDescent="0.2">
      <c r="A254" s="26" t="s">
        <v>24</v>
      </c>
      <c r="B254" s="53">
        <v>0</v>
      </c>
      <c r="C254" s="53">
        <v>0</v>
      </c>
      <c r="D254" s="52">
        <v>0</v>
      </c>
      <c r="E254" s="28" t="e">
        <f>(D254/D$256)*100</f>
        <v>#DIV/0!</v>
      </c>
    </row>
    <row r="255" spans="1:5" ht="13.5" thickBot="1" x14ac:dyDescent="0.25">
      <c r="A255" s="69" t="s">
        <v>25</v>
      </c>
      <c r="B255" s="64">
        <v>0</v>
      </c>
      <c r="C255" s="64">
        <v>0</v>
      </c>
      <c r="D255" s="70">
        <v>0</v>
      </c>
      <c r="E255" s="65" t="e">
        <f>(D255/D$256)*100</f>
        <v>#DIV/0!</v>
      </c>
    </row>
    <row r="256" spans="1:5" ht="13.5" thickBot="1" x14ac:dyDescent="0.25">
      <c r="A256" s="36" t="s">
        <v>0</v>
      </c>
      <c r="B256" s="30">
        <f>SUM(B251:B255)</f>
        <v>0</v>
      </c>
      <c r="C256" s="30">
        <f>SUM(C251:C255)</f>
        <v>0</v>
      </c>
      <c r="D256" s="30">
        <f>SUM(D251:D255)</f>
        <v>0</v>
      </c>
      <c r="E256" s="30" t="e">
        <f>SUM(E251:E255)</f>
        <v>#DIV/0!</v>
      </c>
    </row>
    <row r="257" spans="1:5" ht="12.75" x14ac:dyDescent="0.2">
      <c r="A257" s="7"/>
      <c r="B257" s="7"/>
      <c r="C257" s="7"/>
      <c r="D257" s="7"/>
      <c r="E257" s="7"/>
    </row>
    <row r="258" spans="1:5" ht="12.75" customHeight="1" thickBot="1" x14ac:dyDescent="0.25"/>
    <row r="259" spans="1:5" ht="12.75" customHeight="1" x14ac:dyDescent="0.2">
      <c r="A259" s="125" t="s">
        <v>160</v>
      </c>
      <c r="B259" s="125"/>
      <c r="C259" s="125"/>
      <c r="D259" s="125"/>
      <c r="E259" s="125"/>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91"/>
      <c r="B278" s="91"/>
      <c r="C278" s="91"/>
      <c r="D278" s="91"/>
      <c r="E278" s="91"/>
    </row>
    <row r="279" spans="1:5" ht="12.75" customHeight="1" x14ac:dyDescent="0.2">
      <c r="A279" s="131" t="s">
        <v>238</v>
      </c>
      <c r="B279" s="131"/>
      <c r="C279" s="131"/>
      <c r="D279" s="131"/>
      <c r="E279" s="131"/>
    </row>
    <row r="280" spans="1:5" ht="13.5" thickBot="1" x14ac:dyDescent="0.25"/>
    <row r="281" spans="1:5" ht="13.5" thickBot="1" x14ac:dyDescent="0.25">
      <c r="A281" s="29" t="s">
        <v>26</v>
      </c>
      <c r="B281" s="30" t="s">
        <v>3</v>
      </c>
      <c r="C281" s="30" t="s">
        <v>2</v>
      </c>
      <c r="D281" s="30" t="s">
        <v>0</v>
      </c>
      <c r="E281" s="31" t="s">
        <v>42</v>
      </c>
    </row>
    <row r="282" spans="1:5" ht="12.75" x14ac:dyDescent="0.2">
      <c r="A282" s="2" t="s">
        <v>27</v>
      </c>
      <c r="B282" s="24">
        <v>0</v>
      </c>
      <c r="C282" s="24">
        <v>0</v>
      </c>
      <c r="D282" s="22">
        <f>SUM(B282+C282)</f>
        <v>0</v>
      </c>
      <c r="E282" s="20" t="e">
        <f t="shared" ref="E282:E289" si="7">(D282/D$289)*100</f>
        <v>#DIV/0!</v>
      </c>
    </row>
    <row r="283" spans="1:5" ht="12.75" x14ac:dyDescent="0.2">
      <c r="A283" s="26" t="s">
        <v>1</v>
      </c>
      <c r="B283" s="53">
        <v>0</v>
      </c>
      <c r="C283" s="53">
        <v>0</v>
      </c>
      <c r="D283" s="50">
        <f>SUM(B283+C283)</f>
        <v>0</v>
      </c>
      <c r="E283" s="51" t="e">
        <f>(D283/D$289)*100</f>
        <v>#DIV/0!</v>
      </c>
    </row>
    <row r="284" spans="1:5" ht="12.75" x14ac:dyDescent="0.2">
      <c r="A284" s="21" t="s">
        <v>103</v>
      </c>
      <c r="B284" s="24">
        <v>0</v>
      </c>
      <c r="C284" s="24">
        <v>0</v>
      </c>
      <c r="D284" s="22">
        <f t="shared" ref="D284:D288" si="8">SUM(B284:C284)</f>
        <v>0</v>
      </c>
      <c r="E284" s="20" t="e">
        <f>(D284/D$289)*100</f>
        <v>#DIV/0!</v>
      </c>
    </row>
    <row r="285" spans="1:5" ht="12.75" x14ac:dyDescent="0.2">
      <c r="A285" s="26" t="s">
        <v>28</v>
      </c>
      <c r="B285" s="53">
        <v>0</v>
      </c>
      <c r="C285" s="53">
        <v>0</v>
      </c>
      <c r="D285" s="50">
        <v>0</v>
      </c>
      <c r="E285" s="51" t="e">
        <f t="shared" si="7"/>
        <v>#DIV/0!</v>
      </c>
    </row>
    <row r="286" spans="1:5" ht="12.75" x14ac:dyDescent="0.2">
      <c r="A286" s="2" t="s">
        <v>29</v>
      </c>
      <c r="B286" s="24">
        <v>0</v>
      </c>
      <c r="C286" s="24">
        <v>0</v>
      </c>
      <c r="D286" s="22">
        <v>0</v>
      </c>
      <c r="E286" s="20" t="e">
        <f t="shared" si="7"/>
        <v>#DIV/0!</v>
      </c>
    </row>
    <row r="287" spans="1:5" ht="12.75" x14ac:dyDescent="0.2">
      <c r="A287" s="26" t="s">
        <v>30</v>
      </c>
      <c r="B287" s="53">
        <v>0</v>
      </c>
      <c r="C287" s="53">
        <v>0</v>
      </c>
      <c r="D287" s="50"/>
      <c r="E287" s="51" t="e">
        <f>(D287/D$289)*100</f>
        <v>#DIV/0!</v>
      </c>
    </row>
    <row r="288" spans="1:5" ht="13.5" thickBot="1" x14ac:dyDescent="0.25">
      <c r="A288" s="69" t="s">
        <v>52</v>
      </c>
      <c r="B288" s="24">
        <v>0</v>
      </c>
      <c r="C288" s="24">
        <v>0</v>
      </c>
      <c r="D288" s="22">
        <f t="shared" si="8"/>
        <v>0</v>
      </c>
      <c r="E288" s="23" t="e">
        <f t="shared" si="7"/>
        <v>#DIV/0!</v>
      </c>
    </row>
    <row r="289" spans="1:5" ht="13.5" thickBot="1" x14ac:dyDescent="0.25">
      <c r="A289" s="29" t="s">
        <v>0</v>
      </c>
      <c r="B289" s="30">
        <f>SUM(B282:B288)</f>
        <v>0</v>
      </c>
      <c r="C289" s="30">
        <f>SUM(C282:C288)</f>
        <v>0</v>
      </c>
      <c r="D289" s="30">
        <f>SUM(D282:D288)</f>
        <v>0</v>
      </c>
      <c r="E289" s="32" t="e">
        <f t="shared" si="7"/>
        <v>#DIV/0!</v>
      </c>
    </row>
    <row r="290" spans="1:5" ht="12.75" x14ac:dyDescent="0.2">
      <c r="A290" s="125" t="s">
        <v>162</v>
      </c>
      <c r="B290" s="125"/>
      <c r="C290" s="125"/>
      <c r="D290" s="125"/>
      <c r="E290" s="125"/>
    </row>
    <row r="291" spans="1:5" ht="12.75" x14ac:dyDescent="0.2">
      <c r="A291" s="91"/>
      <c r="B291" s="91"/>
      <c r="C291" s="91"/>
      <c r="D291" s="91"/>
      <c r="E291" s="91"/>
    </row>
    <row r="292" spans="1:5" ht="36.75" customHeight="1" x14ac:dyDescent="0.2">
      <c r="A292" s="91"/>
      <c r="B292" s="91"/>
      <c r="C292" s="91"/>
      <c r="D292" s="91"/>
      <c r="E292" s="91"/>
    </row>
    <row r="293" spans="1:5" ht="12.75" x14ac:dyDescent="0.2">
      <c r="A293" s="91"/>
      <c r="B293" s="91"/>
      <c r="C293" s="91"/>
      <c r="D293" s="91"/>
      <c r="E293" s="91"/>
    </row>
    <row r="294" spans="1:5" ht="12.75"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view="pageLayout" topLeftCell="A322" zoomScale="96" zoomScalePageLayoutView="96" workbookViewId="0">
      <selection activeCell="E295" sqref="E295"/>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v>1</v>
      </c>
      <c r="E9" s="39">
        <f>(D9/D12)*100</f>
        <v>16.666666666666664</v>
      </c>
      <c r="G9" s="6"/>
    </row>
    <row r="10" spans="1:13" ht="12.75" x14ac:dyDescent="0.2">
      <c r="A10" s="2" t="s">
        <v>221</v>
      </c>
      <c r="B10" s="3">
        <v>0</v>
      </c>
      <c r="C10" s="3">
        <v>2</v>
      </c>
      <c r="D10" s="38">
        <v>2</v>
      </c>
      <c r="E10" s="39">
        <f>(D10/D12)*100</f>
        <v>33.333333333333329</v>
      </c>
      <c r="G10" s="6"/>
      <c r="L10" s="17"/>
      <c r="M10" s="6"/>
    </row>
    <row r="11" spans="1:13" ht="13.5" thickBot="1" x14ac:dyDescent="0.25">
      <c r="A11" s="2" t="s">
        <v>125</v>
      </c>
      <c r="B11" s="3">
        <v>0</v>
      </c>
      <c r="C11" s="3">
        <v>3</v>
      </c>
      <c r="D11" s="38">
        <v>3</v>
      </c>
      <c r="E11" s="39">
        <f>(D11/D12)*100</f>
        <v>50</v>
      </c>
      <c r="L11" s="17"/>
      <c r="M11" s="6"/>
    </row>
    <row r="12" spans="1:13" ht="13.5" thickBot="1" x14ac:dyDescent="0.25">
      <c r="A12" s="29" t="s">
        <v>0</v>
      </c>
      <c r="B12" s="30">
        <f>SUM(B9:B11)</f>
        <v>0</v>
      </c>
      <c r="C12" s="30">
        <f>SUM(C9:C11)</f>
        <v>6</v>
      </c>
      <c r="D12" s="30">
        <v>6</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1</v>
      </c>
      <c r="D33" s="38">
        <v>1</v>
      </c>
      <c r="E33" s="41">
        <f>(D33/D37)*100</f>
        <v>14.285714285714285</v>
      </c>
      <c r="L33" s="17"/>
      <c r="M33" s="6"/>
    </row>
    <row r="34" spans="1:14" ht="12.75" x14ac:dyDescent="0.2">
      <c r="A34" s="21" t="s">
        <v>223</v>
      </c>
      <c r="B34" s="3">
        <v>0</v>
      </c>
      <c r="C34" s="3">
        <v>2</v>
      </c>
      <c r="D34" s="3">
        <v>2</v>
      </c>
      <c r="E34" s="41">
        <f>(D34/D37)*100</f>
        <v>28.571428571428569</v>
      </c>
    </row>
    <row r="35" spans="1:14" ht="12.75" x14ac:dyDescent="0.2">
      <c r="A35" s="40" t="s">
        <v>134</v>
      </c>
      <c r="B35" s="38">
        <v>0</v>
      </c>
      <c r="C35" s="38">
        <v>3</v>
      </c>
      <c r="D35" s="38">
        <v>3</v>
      </c>
      <c r="E35" s="41">
        <f>(D35/D37)*100</f>
        <v>42.857142857142854</v>
      </c>
    </row>
    <row r="36" spans="1:14" ht="13.5" thickBot="1" x14ac:dyDescent="0.25">
      <c r="A36" s="33" t="s">
        <v>69</v>
      </c>
      <c r="B36" s="43">
        <v>0</v>
      </c>
      <c r="C36" s="43">
        <v>1</v>
      </c>
      <c r="D36" s="3">
        <v>1</v>
      </c>
      <c r="E36" s="41">
        <f>(D36/D37)*100</f>
        <v>14.285714285714285</v>
      </c>
    </row>
    <row r="37" spans="1:14" ht="13.5" thickBot="1" x14ac:dyDescent="0.25">
      <c r="A37" s="29" t="s">
        <v>0</v>
      </c>
      <c r="B37" s="30">
        <f>SUM(B33:B36)</f>
        <v>0</v>
      </c>
      <c r="C37" s="30">
        <f>SUM(C33:C36)</f>
        <v>7</v>
      </c>
      <c r="D37" s="30">
        <f>SUM(D33:D36)</f>
        <v>7</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1</v>
      </c>
      <c r="E60" s="28">
        <f>(D60/D$65)*100</f>
        <v>33.333333333333329</v>
      </c>
      <c r="F60" s="92"/>
      <c r="G60" s="92"/>
      <c r="H60" s="12"/>
    </row>
    <row r="61" spans="1:14" ht="12.75" x14ac:dyDescent="0.2">
      <c r="A61" s="2" t="s">
        <v>227</v>
      </c>
      <c r="B61" s="24">
        <v>0</v>
      </c>
      <c r="C61" s="24">
        <v>2</v>
      </c>
      <c r="D61" s="43">
        <v>2</v>
      </c>
      <c r="E61" s="4">
        <f>(D61/D$65)*100</f>
        <v>66.666666666666657</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33.333333333333329</v>
      </c>
      <c r="K93" s="6"/>
      <c r="L93" s="6"/>
    </row>
    <row r="94" spans="1:14" ht="12.75" x14ac:dyDescent="0.2">
      <c r="A94" s="56" t="s">
        <v>73</v>
      </c>
      <c r="B94" s="24">
        <v>0</v>
      </c>
      <c r="C94" s="24">
        <v>0</v>
      </c>
      <c r="D94" s="10">
        <v>0</v>
      </c>
      <c r="E94" s="4">
        <f t="shared" si="0"/>
        <v>0</v>
      </c>
      <c r="K94" s="6"/>
      <c r="L94" s="6"/>
    </row>
    <row r="95" spans="1:14" ht="12.75" x14ac:dyDescent="0.2">
      <c r="A95" s="57" t="s">
        <v>81</v>
      </c>
      <c r="B95" s="55">
        <v>0</v>
      </c>
      <c r="C95" s="55">
        <v>2</v>
      </c>
      <c r="D95" s="58">
        <v>2</v>
      </c>
      <c r="E95" s="39">
        <f t="shared" si="0"/>
        <v>66.666666666666657</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3</v>
      </c>
      <c r="D124" s="46">
        <f t="shared" ref="D124:D129" si="2">SUM(B124:C124)</f>
        <v>3</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3</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33.333333333333329</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2</v>
      </c>
      <c r="D159" s="38">
        <f t="shared" si="4"/>
        <v>2</v>
      </c>
      <c r="E159" s="39">
        <f t="shared" si="3"/>
        <v>66.666666666666657</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ref="D189:D191" si="7">B189+C189</f>
        <v>0</v>
      </c>
      <c r="E189" s="80">
        <f t="shared" ref="E189:E191" si="8">D189/$D$197*100</f>
        <v>0</v>
      </c>
    </row>
    <row r="190" spans="1:5" ht="12.75" x14ac:dyDescent="0.2">
      <c r="A190" s="21" t="s">
        <v>262</v>
      </c>
      <c r="B190" s="15">
        <v>0</v>
      </c>
      <c r="C190" s="15">
        <v>0</v>
      </c>
      <c r="D190" s="15">
        <f t="shared" si="7"/>
        <v>0</v>
      </c>
      <c r="E190" s="80">
        <f t="shared" si="8"/>
        <v>0</v>
      </c>
    </row>
    <row r="191" spans="1:5" ht="12.75" x14ac:dyDescent="0.2">
      <c r="A191" s="21" t="s">
        <v>259</v>
      </c>
      <c r="B191" s="15">
        <v>0</v>
      </c>
      <c r="C191" s="15">
        <v>0</v>
      </c>
      <c r="D191" s="15">
        <f t="shared" si="7"/>
        <v>0</v>
      </c>
      <c r="E191" s="80">
        <f t="shared" si="8"/>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0</v>
      </c>
      <c r="C195" s="15">
        <v>3</v>
      </c>
      <c r="D195" s="15">
        <f>SUM(B195+C195)</f>
        <v>3</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0</v>
      </c>
      <c r="C197" s="77">
        <f>SUM(C183:C196)</f>
        <v>3</v>
      </c>
      <c r="D197" s="77">
        <f>SUM(D183:D196)</f>
        <v>3</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3</v>
      </c>
      <c r="D203" s="1">
        <v>3</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3</v>
      </c>
      <c r="D206" s="30">
        <f>SUM(D203:D205)</f>
        <v>3</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1</v>
      </c>
      <c r="D231" s="10">
        <f>SUM(B231:C231)</f>
        <v>1</v>
      </c>
      <c r="E231" s="4">
        <f>(D231/D$233)*100</f>
        <v>33.333333333333329</v>
      </c>
    </row>
    <row r="232" spans="1:5" ht="13.5" thickBot="1" x14ac:dyDescent="0.25">
      <c r="A232" s="48" t="s">
        <v>63</v>
      </c>
      <c r="B232" s="52">
        <v>0</v>
      </c>
      <c r="C232" s="52">
        <v>2</v>
      </c>
      <c r="D232" s="52">
        <v>2</v>
      </c>
      <c r="E232" s="28">
        <f>(D232/D$233)*100</f>
        <v>66.666666666666657</v>
      </c>
    </row>
    <row r="233" spans="1:5" ht="13.5" thickBot="1" x14ac:dyDescent="0.25">
      <c r="A233" s="29" t="s">
        <v>0</v>
      </c>
      <c r="B233" s="30">
        <f>B231+B232</f>
        <v>0</v>
      </c>
      <c r="C233" s="30">
        <f>C232+C231</f>
        <v>3</v>
      </c>
      <c r="D233" s="30">
        <f>D232+D231</f>
        <v>3</v>
      </c>
      <c r="E233" s="32">
        <f>SUM(E231:E232)</f>
        <v>99.999999999999986</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1</v>
      </c>
      <c r="E254" s="4">
        <f>(D254/D$259)*100</f>
        <v>20</v>
      </c>
    </row>
    <row r="255" spans="1:5" ht="12.75" x14ac:dyDescent="0.2">
      <c r="A255" s="26" t="s">
        <v>46</v>
      </c>
      <c r="B255" s="49">
        <v>0</v>
      </c>
      <c r="C255" s="49">
        <v>2</v>
      </c>
      <c r="D255" s="52">
        <v>2</v>
      </c>
      <c r="E255" s="28">
        <f>(D255/D$259)*100</f>
        <v>40</v>
      </c>
    </row>
    <row r="256" spans="1:5" ht="12.75" x14ac:dyDescent="0.2">
      <c r="A256" s="2" t="s">
        <v>51</v>
      </c>
      <c r="B256" s="24">
        <v>0</v>
      </c>
      <c r="C256" s="24">
        <v>1</v>
      </c>
      <c r="D256" s="43">
        <v>1</v>
      </c>
      <c r="E256" s="4">
        <f>(D256/D$259)*100</f>
        <v>20</v>
      </c>
    </row>
    <row r="257" spans="1:5" ht="12.75" x14ac:dyDescent="0.2">
      <c r="A257" s="26" t="s">
        <v>24</v>
      </c>
      <c r="B257" s="53">
        <v>0</v>
      </c>
      <c r="C257" s="53">
        <v>0</v>
      </c>
      <c r="D257" s="52">
        <v>0</v>
      </c>
      <c r="E257" s="28">
        <f>(D257/D$259)*100</f>
        <v>0</v>
      </c>
    </row>
    <row r="258" spans="1:5" ht="13.5" thickBot="1" x14ac:dyDescent="0.25">
      <c r="A258" s="69" t="s">
        <v>25</v>
      </c>
      <c r="B258" s="64">
        <v>0</v>
      </c>
      <c r="C258" s="64">
        <v>1</v>
      </c>
      <c r="D258" s="70">
        <v>1</v>
      </c>
      <c r="E258" s="65">
        <f>(D258/D$259)*100</f>
        <v>20</v>
      </c>
    </row>
    <row r="259" spans="1:5" ht="13.5" thickBot="1" x14ac:dyDescent="0.25">
      <c r="A259" s="36" t="s">
        <v>0</v>
      </c>
      <c r="B259" s="30">
        <f>SUM(B254:B258)</f>
        <v>0</v>
      </c>
      <c r="C259" s="30">
        <f>SUM(C254:C258)</f>
        <v>5</v>
      </c>
      <c r="D259" s="30">
        <f>SUM(D254:D258)</f>
        <v>5</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2</v>
      </c>
      <c r="D285" s="22">
        <f>SUM(B285+C285)</f>
        <v>2</v>
      </c>
      <c r="E285" s="20">
        <f t="shared" ref="E285:E292" si="9">(D285/D$292)*100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10">SUM(B287:C287)</f>
        <v>0</v>
      </c>
      <c r="E287" s="20">
        <f>(D287/D$292)*100</f>
        <v>0</v>
      </c>
    </row>
    <row r="288" spans="1:5" ht="12.75" x14ac:dyDescent="0.2">
      <c r="A288" s="26" t="s">
        <v>28</v>
      </c>
      <c r="B288" s="53">
        <v>0</v>
      </c>
      <c r="C288" s="53">
        <v>0</v>
      </c>
      <c r="D288" s="50">
        <v>0</v>
      </c>
      <c r="E288" s="51">
        <f t="shared" si="9"/>
        <v>0</v>
      </c>
    </row>
    <row r="289" spans="1:5" ht="12.75" x14ac:dyDescent="0.2">
      <c r="A289" s="2" t="s">
        <v>29</v>
      </c>
      <c r="B289" s="24">
        <v>0</v>
      </c>
      <c r="C289" s="24">
        <v>0</v>
      </c>
      <c r="D289" s="22">
        <v>0</v>
      </c>
      <c r="E289" s="20">
        <f t="shared" si="9"/>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10"/>
        <v>0</v>
      </c>
      <c r="E291" s="23">
        <f t="shared" si="9"/>
        <v>0</v>
      </c>
    </row>
    <row r="292" spans="1:5" ht="13.5" thickBot="1" x14ac:dyDescent="0.25">
      <c r="A292" s="29" t="s">
        <v>0</v>
      </c>
      <c r="B292" s="30">
        <f>SUM(B285:B291)</f>
        <v>0</v>
      </c>
      <c r="C292" s="30">
        <f>SUM(C285:C291)</f>
        <v>2</v>
      </c>
      <c r="D292" s="30">
        <f>SUM(D285:D291)</f>
        <v>2</v>
      </c>
      <c r="E292" s="32">
        <f t="shared" si="9"/>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view="pageLayout" topLeftCell="A301" zoomScale="120" zoomScalePageLayoutView="120" workbookViewId="0">
      <selection activeCell="E89" sqref="E89"/>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v>0</v>
      </c>
      <c r="E9" s="39">
        <f>(D9/D12)*100</f>
        <v>0</v>
      </c>
      <c r="G9" s="6"/>
    </row>
    <row r="10" spans="1:13" ht="12.75" x14ac:dyDescent="0.2">
      <c r="A10" s="2" t="s">
        <v>221</v>
      </c>
      <c r="B10" s="3">
        <v>0</v>
      </c>
      <c r="C10" s="3">
        <v>2</v>
      </c>
      <c r="D10" s="38">
        <v>2</v>
      </c>
      <c r="E10" s="39">
        <f>(D10/D12)*100</f>
        <v>40</v>
      </c>
      <c r="G10" s="6"/>
      <c r="L10" s="17"/>
      <c r="M10" s="6"/>
    </row>
    <row r="11" spans="1:13" ht="13.5" thickBot="1" x14ac:dyDescent="0.25">
      <c r="A11" s="2" t="s">
        <v>125</v>
      </c>
      <c r="B11" s="3">
        <v>0</v>
      </c>
      <c r="C11" s="3">
        <v>3</v>
      </c>
      <c r="D11" s="38">
        <v>3</v>
      </c>
      <c r="E11" s="39">
        <f>(D11/D12)*100</f>
        <v>60</v>
      </c>
      <c r="L11" s="17"/>
      <c r="M11" s="6"/>
    </row>
    <row r="12" spans="1:13" ht="13.5" thickBot="1" x14ac:dyDescent="0.25">
      <c r="A12" s="29" t="s">
        <v>0</v>
      </c>
      <c r="B12" s="30">
        <f>SUM(B9:B11)</f>
        <v>0</v>
      </c>
      <c r="C12" s="30">
        <f>SUM(C9:C11)</f>
        <v>5</v>
      </c>
      <c r="D12" s="30">
        <v>5</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0</v>
      </c>
      <c r="D33" s="38">
        <v>0</v>
      </c>
      <c r="E33" s="41">
        <f>(D33/D37)*100</f>
        <v>0</v>
      </c>
      <c r="L33" s="17"/>
      <c r="M33" s="6"/>
    </row>
    <row r="34" spans="1:14" ht="12.75" x14ac:dyDescent="0.2">
      <c r="A34" s="21" t="s">
        <v>223</v>
      </c>
      <c r="B34" s="3">
        <v>0</v>
      </c>
      <c r="C34" s="3">
        <v>2</v>
      </c>
      <c r="D34" s="3">
        <v>2</v>
      </c>
      <c r="E34" s="41">
        <f>(D34/D37)*100</f>
        <v>25</v>
      </c>
    </row>
    <row r="35" spans="1:14" ht="12.75" x14ac:dyDescent="0.2">
      <c r="A35" s="40" t="s">
        <v>134</v>
      </c>
      <c r="B35" s="38">
        <v>0</v>
      </c>
      <c r="C35" s="38">
        <v>3</v>
      </c>
      <c r="D35" s="38">
        <v>3</v>
      </c>
      <c r="E35" s="41">
        <f>(D35/D37)*100</f>
        <v>37.5</v>
      </c>
    </row>
    <row r="36" spans="1:14" ht="13.5" thickBot="1" x14ac:dyDescent="0.25">
      <c r="A36" s="33" t="s">
        <v>69</v>
      </c>
      <c r="B36" s="43">
        <v>0</v>
      </c>
      <c r="C36" s="43">
        <v>3</v>
      </c>
      <c r="D36" s="3">
        <v>3</v>
      </c>
      <c r="E36" s="41">
        <f>(D36/D37)*100</f>
        <v>37.5</v>
      </c>
    </row>
    <row r="37" spans="1:14" ht="13.5" thickBot="1" x14ac:dyDescent="0.25">
      <c r="A37" s="29" t="s">
        <v>0</v>
      </c>
      <c r="B37" s="30">
        <f>SUM(B33:B36)</f>
        <v>0</v>
      </c>
      <c r="C37" s="30">
        <f>SUM(C33:C36)</f>
        <v>8</v>
      </c>
      <c r="D37" s="30">
        <f>SUM(D33:D36)</f>
        <v>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1</v>
      </c>
      <c r="E60" s="28">
        <f>(D60/D$65)*100</f>
        <v>33.333333333333329</v>
      </c>
      <c r="F60" s="92"/>
      <c r="G60" s="92"/>
      <c r="H60" s="12"/>
    </row>
    <row r="61" spans="1:14" ht="12.75" x14ac:dyDescent="0.2">
      <c r="A61" s="2" t="s">
        <v>227</v>
      </c>
      <c r="B61" s="24">
        <v>0</v>
      </c>
      <c r="C61" s="24">
        <v>2</v>
      </c>
      <c r="D61" s="43">
        <v>2</v>
      </c>
      <c r="E61" s="4">
        <f>(D61/D$65)*100</f>
        <v>66.666666666666657</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33.333333333333329</v>
      </c>
      <c r="K93" s="6"/>
      <c r="L93" s="6"/>
    </row>
    <row r="94" spans="1:14" ht="12.75" x14ac:dyDescent="0.2">
      <c r="A94" s="56" t="s">
        <v>73</v>
      </c>
      <c r="B94" s="24">
        <v>0</v>
      </c>
      <c r="C94" s="24">
        <v>1</v>
      </c>
      <c r="D94" s="10">
        <v>1</v>
      </c>
      <c r="E94" s="4">
        <f t="shared" si="0"/>
        <v>33.333333333333329</v>
      </c>
      <c r="K94" s="6"/>
      <c r="L94" s="6"/>
    </row>
    <row r="95" spans="1:14" ht="12.75" x14ac:dyDescent="0.2">
      <c r="A95" s="57" t="s">
        <v>81</v>
      </c>
      <c r="B95" s="55">
        <v>0</v>
      </c>
      <c r="C95" s="55">
        <v>1</v>
      </c>
      <c r="D95" s="58">
        <v>1</v>
      </c>
      <c r="E95" s="39">
        <f t="shared" si="0"/>
        <v>33.333333333333329</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3</v>
      </c>
      <c r="D124" s="46">
        <f t="shared" ref="D124:D129" si="2">SUM(B124:C124)</f>
        <v>3</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3</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3">(D156/D$164)*100</f>
        <v>66.666666666666657</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f t="shared" si="4"/>
        <v>1</v>
      </c>
      <c r="E159" s="39">
        <f t="shared" si="3"/>
        <v>33.333333333333329</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t="s">
        <v>259</v>
      </c>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0</v>
      </c>
      <c r="C195" s="15">
        <v>3</v>
      </c>
      <c r="D195" s="15">
        <f>SUM(B195+C195)</f>
        <v>3</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0</v>
      </c>
      <c r="C197" s="77">
        <f>SUM(C183:C196)</f>
        <v>3</v>
      </c>
      <c r="D197" s="77">
        <f>SUM(D183:D196)</f>
        <v>3</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3</v>
      </c>
      <c r="D203" s="1">
        <v>3</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3</v>
      </c>
      <c r="D206" s="30">
        <f>SUM(D203:D205)</f>
        <v>3</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3</v>
      </c>
      <c r="D232" s="52">
        <v>3</v>
      </c>
      <c r="E232" s="28">
        <f>(D232/D$233)*100</f>
        <v>100</v>
      </c>
    </row>
    <row r="233" spans="1:5" ht="13.5" thickBot="1" x14ac:dyDescent="0.25">
      <c r="A233" s="29" t="s">
        <v>0</v>
      </c>
      <c r="B233" s="30">
        <f>B231+B232</f>
        <v>0</v>
      </c>
      <c r="C233" s="30">
        <f>C232+C231</f>
        <v>3</v>
      </c>
      <c r="D233" s="30">
        <f>D232+D231</f>
        <v>3</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3</v>
      </c>
      <c r="D254" s="3">
        <v>3</v>
      </c>
      <c r="E254" s="4">
        <f>(D254/D$259)*100</f>
        <v>60</v>
      </c>
    </row>
    <row r="255" spans="1:5" ht="12.75" x14ac:dyDescent="0.2">
      <c r="A255" s="26" t="s">
        <v>46</v>
      </c>
      <c r="B255" s="49">
        <v>0</v>
      </c>
      <c r="C255" s="49">
        <v>1</v>
      </c>
      <c r="D255" s="52">
        <v>1</v>
      </c>
      <c r="E255" s="28">
        <f>(D255/D$259)*100</f>
        <v>20</v>
      </c>
    </row>
    <row r="256" spans="1:5" ht="12.75" x14ac:dyDescent="0.2">
      <c r="A256" s="2" t="s">
        <v>51</v>
      </c>
      <c r="B256" s="24">
        <v>0</v>
      </c>
      <c r="C256" s="24">
        <v>0</v>
      </c>
      <c r="D256" s="43">
        <v>0</v>
      </c>
      <c r="E256" s="4">
        <f>(D256/D$259)*100</f>
        <v>0</v>
      </c>
    </row>
    <row r="257" spans="1:5" ht="12.75" x14ac:dyDescent="0.2">
      <c r="A257" s="26" t="s">
        <v>24</v>
      </c>
      <c r="B257" s="53">
        <v>0</v>
      </c>
      <c r="C257" s="53">
        <v>0</v>
      </c>
      <c r="D257" s="52">
        <v>0</v>
      </c>
      <c r="E257" s="28">
        <f>(D257/D$259)*100</f>
        <v>0</v>
      </c>
    </row>
    <row r="258" spans="1:5" ht="13.5" thickBot="1" x14ac:dyDescent="0.25">
      <c r="A258" s="69" t="s">
        <v>25</v>
      </c>
      <c r="B258" s="64">
        <v>0</v>
      </c>
      <c r="C258" s="64">
        <v>1</v>
      </c>
      <c r="D258" s="70">
        <v>1</v>
      </c>
      <c r="E258" s="65">
        <f>(D258/D$259)*100</f>
        <v>20</v>
      </c>
    </row>
    <row r="259" spans="1:5" ht="13.5" thickBot="1" x14ac:dyDescent="0.25">
      <c r="A259" s="36" t="s">
        <v>0</v>
      </c>
      <c r="B259" s="30">
        <f>SUM(B254:B258)</f>
        <v>0</v>
      </c>
      <c r="C259" s="30">
        <f>SUM(C254:C258)</f>
        <v>5</v>
      </c>
      <c r="D259" s="30">
        <f>SUM(D254:D258)</f>
        <v>5</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3</v>
      </c>
      <c r="D285" s="22">
        <f>SUM(B285+C285)</f>
        <v>3</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3</v>
      </c>
      <c r="D292" s="30">
        <f>SUM(D285:D291)</f>
        <v>3</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topLeftCell="A319" zoomScale="120" zoomScalePageLayoutView="120" workbookViewId="0">
      <selection activeCell="C318" sqref="C318"/>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v>1</v>
      </c>
      <c r="E9" s="39">
        <f>(D9/D12)*100</f>
        <v>7.6923076923076925</v>
      </c>
      <c r="G9" s="6"/>
    </row>
    <row r="10" spans="1:13" ht="12.75" x14ac:dyDescent="0.2">
      <c r="A10" s="2" t="s">
        <v>221</v>
      </c>
      <c r="B10" s="3">
        <v>2</v>
      </c>
      <c r="C10" s="3">
        <v>4</v>
      </c>
      <c r="D10" s="38">
        <v>6</v>
      </c>
      <c r="E10" s="39">
        <f>(D10/D12)*100</f>
        <v>46.153846153846153</v>
      </c>
      <c r="G10" s="6"/>
      <c r="L10" s="17"/>
      <c r="M10" s="6"/>
    </row>
    <row r="11" spans="1:13" ht="13.5" thickBot="1" x14ac:dyDescent="0.25">
      <c r="A11" s="2" t="s">
        <v>125</v>
      </c>
      <c r="B11" s="3">
        <v>2</v>
      </c>
      <c r="C11" s="3">
        <v>4</v>
      </c>
      <c r="D11" s="38">
        <v>6</v>
      </c>
      <c r="E11" s="39">
        <f>(D11/D12)*100</f>
        <v>46.153846153846153</v>
      </c>
      <c r="L11" s="17"/>
      <c r="M11" s="6"/>
    </row>
    <row r="12" spans="1:13" ht="13.5" thickBot="1" x14ac:dyDescent="0.25">
      <c r="A12" s="29" t="s">
        <v>0</v>
      </c>
      <c r="B12" s="30">
        <f>SUM(B9:B11)</f>
        <v>4</v>
      </c>
      <c r="C12" s="30">
        <f>SUM(C9:C11)</f>
        <v>9</v>
      </c>
      <c r="D12" s="30">
        <v>13</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1</v>
      </c>
      <c r="D33" s="38">
        <v>1</v>
      </c>
      <c r="E33" s="41">
        <f>(D33/D37)*100</f>
        <v>5.5555555555555554</v>
      </c>
      <c r="L33" s="17"/>
      <c r="M33" s="6"/>
    </row>
    <row r="34" spans="1:14" ht="12.75" x14ac:dyDescent="0.2">
      <c r="A34" s="21" t="s">
        <v>223</v>
      </c>
      <c r="B34" s="3">
        <v>3</v>
      </c>
      <c r="C34" s="3">
        <v>3</v>
      </c>
      <c r="D34" s="3">
        <v>6</v>
      </c>
      <c r="E34" s="41">
        <f>(D34/D37)*100</f>
        <v>33.333333333333329</v>
      </c>
    </row>
    <row r="35" spans="1:14" ht="12.75" x14ac:dyDescent="0.2">
      <c r="A35" s="40" t="s">
        <v>134</v>
      </c>
      <c r="B35" s="38">
        <v>3</v>
      </c>
      <c r="C35" s="38">
        <v>3</v>
      </c>
      <c r="D35" s="38">
        <v>6</v>
      </c>
      <c r="E35" s="41">
        <f>(D35/D37)*100</f>
        <v>33.333333333333329</v>
      </c>
    </row>
    <row r="36" spans="1:14" ht="13.5" thickBot="1" x14ac:dyDescent="0.25">
      <c r="A36" s="33" t="s">
        <v>69</v>
      </c>
      <c r="B36" s="43">
        <v>3</v>
      </c>
      <c r="C36" s="43">
        <v>2</v>
      </c>
      <c r="D36" s="3">
        <v>5</v>
      </c>
      <c r="E36" s="41">
        <f>(D36/D37)*100</f>
        <v>27.777777777777779</v>
      </c>
    </row>
    <row r="37" spans="1:14" ht="13.5" thickBot="1" x14ac:dyDescent="0.25">
      <c r="A37" s="29" t="s">
        <v>0</v>
      </c>
      <c r="B37" s="30">
        <f>SUM(B33:B36)</f>
        <v>9</v>
      </c>
      <c r="C37" s="30">
        <f>SUM(C33:C36)</f>
        <v>9</v>
      </c>
      <c r="D37" s="30">
        <f>SUM(D33:D36)</f>
        <v>18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4</v>
      </c>
      <c r="D60" s="52">
        <v>4</v>
      </c>
      <c r="E60" s="28">
        <f>(D60/D$65)*100</f>
        <v>57.142857142857139</v>
      </c>
      <c r="F60" s="92"/>
      <c r="G60" s="92"/>
      <c r="H60" s="12"/>
    </row>
    <row r="61" spans="1:14" ht="12.75" x14ac:dyDescent="0.2">
      <c r="A61" s="2" t="s">
        <v>227</v>
      </c>
      <c r="B61" s="24">
        <v>2</v>
      </c>
      <c r="C61" s="24">
        <v>0</v>
      </c>
      <c r="D61" s="43">
        <v>2</v>
      </c>
      <c r="E61" s="4">
        <f>(D61/D$65)*100</f>
        <v>28.571428571428569</v>
      </c>
      <c r="F61" s="92"/>
      <c r="G61" s="92"/>
      <c r="H61" s="12"/>
    </row>
    <row r="62" spans="1:14" ht="12.75" x14ac:dyDescent="0.2">
      <c r="A62" s="26" t="s">
        <v>228</v>
      </c>
      <c r="B62" s="53">
        <v>0</v>
      </c>
      <c r="C62" s="53">
        <v>1</v>
      </c>
      <c r="D62" s="52">
        <v>1</v>
      </c>
      <c r="E62" s="28">
        <f>(D62/D$65)*100</f>
        <v>14.285714285714285</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2</v>
      </c>
      <c r="C65" s="30">
        <f>SUM(C59:C64)</f>
        <v>5</v>
      </c>
      <c r="D65" s="30">
        <f>SUM(D59:D64)</f>
        <v>7</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14.285714285714285</v>
      </c>
      <c r="K93" s="6"/>
      <c r="L93" s="6"/>
    </row>
    <row r="94" spans="1:14" ht="12.75" x14ac:dyDescent="0.2">
      <c r="A94" s="56" t="s">
        <v>73</v>
      </c>
      <c r="B94" s="24">
        <v>0</v>
      </c>
      <c r="C94" s="24">
        <v>1</v>
      </c>
      <c r="D94" s="10">
        <v>1</v>
      </c>
      <c r="E94" s="4">
        <f t="shared" si="0"/>
        <v>14.285714285714285</v>
      </c>
      <c r="K94" s="6"/>
      <c r="L94" s="6"/>
    </row>
    <row r="95" spans="1:14" ht="12.75" x14ac:dyDescent="0.2">
      <c r="A95" s="57" t="s">
        <v>81</v>
      </c>
      <c r="B95" s="55">
        <v>2</v>
      </c>
      <c r="C95" s="55">
        <v>1</v>
      </c>
      <c r="D95" s="58">
        <v>3</v>
      </c>
      <c r="E95" s="39">
        <f t="shared" si="0"/>
        <v>42.857142857142854</v>
      </c>
      <c r="K95" s="6"/>
      <c r="L95" s="6"/>
    </row>
    <row r="96" spans="1:14" ht="12.75" x14ac:dyDescent="0.2">
      <c r="A96" s="56" t="s">
        <v>80</v>
      </c>
      <c r="B96" s="24">
        <v>0</v>
      </c>
      <c r="C96" s="24">
        <v>2</v>
      </c>
      <c r="D96" s="10">
        <v>2</v>
      </c>
      <c r="E96" s="4">
        <f t="shared" si="0"/>
        <v>28.571428571428569</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2</v>
      </c>
      <c r="C98" s="34">
        <f>SUM(C92:C97)</f>
        <v>5</v>
      </c>
      <c r="D98" s="30">
        <f>SUM(D92:D97)</f>
        <v>7</v>
      </c>
      <c r="E98" s="31">
        <f>SUM(E92:E97)</f>
        <v>99.999999999999986</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2</v>
      </c>
      <c r="C124" s="45">
        <v>4</v>
      </c>
      <c r="D124" s="46">
        <f t="shared" ref="D124:D129" si="2">SUM(B124:C124)</f>
        <v>6</v>
      </c>
      <c r="E124" s="39">
        <f t="shared" si="1"/>
        <v>85.714285714285708</v>
      </c>
    </row>
    <row r="125" spans="1:5" ht="12.75" x14ac:dyDescent="0.2">
      <c r="A125" s="16" t="s">
        <v>82</v>
      </c>
      <c r="B125" s="18">
        <v>0</v>
      </c>
      <c r="C125" s="18">
        <v>1</v>
      </c>
      <c r="D125" s="13">
        <f t="shared" si="2"/>
        <v>1</v>
      </c>
      <c r="E125" s="4">
        <f t="shared" si="1"/>
        <v>14.285714285714285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2</v>
      </c>
      <c r="C131" s="30">
        <f>SUM(C123:C130)</f>
        <v>5</v>
      </c>
      <c r="D131" s="30">
        <f>SUM(D123:D130)</f>
        <v>7</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3">(D156/D$164)*100</f>
        <v>57.142857142857139</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2</v>
      </c>
      <c r="C159" s="55">
        <v>1</v>
      </c>
      <c r="D159" s="38">
        <f t="shared" si="4"/>
        <v>3</v>
      </c>
      <c r="E159" s="39">
        <f t="shared" si="3"/>
        <v>42.857142857142854</v>
      </c>
    </row>
    <row r="160" spans="1:5" ht="12.75" x14ac:dyDescent="0.2">
      <c r="A160" s="109" t="s">
        <v>249</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2</v>
      </c>
      <c r="C164" s="30">
        <f>SUM(C156:C163)</f>
        <v>5</v>
      </c>
      <c r="D164" s="30">
        <f>SUM(D156:D163)</f>
        <v>7</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t="s">
        <v>259</v>
      </c>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2</v>
      </c>
      <c r="C195" s="15">
        <v>5</v>
      </c>
      <c r="D195" s="15">
        <f>SUM(B195+C195)</f>
        <v>7</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2</v>
      </c>
      <c r="C197" s="77">
        <f>SUM(C183:C196)</f>
        <v>5</v>
      </c>
      <c r="D197" s="77">
        <f>SUM(D183:D196)</f>
        <v>7</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2</v>
      </c>
      <c r="C203" s="18">
        <v>5</v>
      </c>
      <c r="D203" s="1">
        <v>7</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2</v>
      </c>
      <c r="C206" s="30">
        <f>SUM(C203:C205)</f>
        <v>5</v>
      </c>
      <c r="D206" s="30">
        <f>SUM(D203:D205)</f>
        <v>7</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1</v>
      </c>
      <c r="D231" s="10">
        <f>SUM(B231:C231)</f>
        <v>1</v>
      </c>
      <c r="E231" s="4">
        <f>(D231/D$233)*100</f>
        <v>14.285714285714285</v>
      </c>
    </row>
    <row r="232" spans="1:5" ht="13.5" thickBot="1" x14ac:dyDescent="0.25">
      <c r="A232" s="48" t="s">
        <v>63</v>
      </c>
      <c r="B232" s="52">
        <v>2</v>
      </c>
      <c r="C232" s="52">
        <v>4</v>
      </c>
      <c r="D232" s="52">
        <v>6</v>
      </c>
      <c r="E232" s="28">
        <f>(D232/D$233)*100</f>
        <v>85.714285714285708</v>
      </c>
    </row>
    <row r="233" spans="1:5" ht="13.5" thickBot="1" x14ac:dyDescent="0.25">
      <c r="A233" s="29" t="s">
        <v>0</v>
      </c>
      <c r="B233" s="30">
        <f>B231+B232</f>
        <v>2</v>
      </c>
      <c r="C233" s="30">
        <f>C232+C231</f>
        <v>5</v>
      </c>
      <c r="D233" s="30">
        <f>D232+D231</f>
        <v>7</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2</v>
      </c>
      <c r="C254" s="24">
        <v>3</v>
      </c>
      <c r="D254" s="3">
        <v>5</v>
      </c>
      <c r="E254" s="4">
        <f>(D254/D$259)*100</f>
        <v>27.777777777777779</v>
      </c>
    </row>
    <row r="255" spans="1:5" ht="12.75" x14ac:dyDescent="0.2">
      <c r="A255" s="26" t="s">
        <v>46</v>
      </c>
      <c r="B255" s="49">
        <v>2</v>
      </c>
      <c r="C255" s="49">
        <v>3</v>
      </c>
      <c r="D255" s="52">
        <v>5</v>
      </c>
      <c r="E255" s="28">
        <f>(D255/D$259)*100</f>
        <v>27.777777777777779</v>
      </c>
    </row>
    <row r="256" spans="1:5" ht="12.75" x14ac:dyDescent="0.2">
      <c r="A256" s="2" t="s">
        <v>51</v>
      </c>
      <c r="B256" s="24">
        <v>0</v>
      </c>
      <c r="C256" s="24">
        <v>2</v>
      </c>
      <c r="D256" s="43">
        <v>2</v>
      </c>
      <c r="E256" s="4">
        <f>(D256/D$259)*100</f>
        <v>11.111111111111111</v>
      </c>
    </row>
    <row r="257" spans="1:5" ht="12.75" x14ac:dyDescent="0.2">
      <c r="A257" s="26" t="s">
        <v>24</v>
      </c>
      <c r="B257" s="53">
        <v>0</v>
      </c>
      <c r="C257" s="53">
        <v>0</v>
      </c>
      <c r="D257" s="52">
        <v>0</v>
      </c>
      <c r="E257" s="28">
        <f>(D257/D$259)*100</f>
        <v>0</v>
      </c>
    </row>
    <row r="258" spans="1:5" ht="13.5" thickBot="1" x14ac:dyDescent="0.25">
      <c r="A258" s="69" t="s">
        <v>25</v>
      </c>
      <c r="B258" s="64">
        <v>2</v>
      </c>
      <c r="C258" s="64">
        <v>4</v>
      </c>
      <c r="D258" s="70">
        <v>6</v>
      </c>
      <c r="E258" s="65">
        <f>(D258/D$259)*100</f>
        <v>33.333333333333329</v>
      </c>
    </row>
    <row r="259" spans="1:5" ht="13.5" thickBot="1" x14ac:dyDescent="0.25">
      <c r="A259" s="36" t="s">
        <v>0</v>
      </c>
      <c r="B259" s="30">
        <f>SUM(B254:B258)</f>
        <v>6</v>
      </c>
      <c r="C259" s="30">
        <f>SUM(C254:C258)</f>
        <v>12</v>
      </c>
      <c r="D259" s="30">
        <f>SUM(D254:D258)</f>
        <v>18</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2</v>
      </c>
      <c r="C285" s="24">
        <v>4</v>
      </c>
      <c r="D285" s="22">
        <f>SUM(B285+C285)</f>
        <v>6</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2</v>
      </c>
      <c r="C292" s="30">
        <f>SUM(C285:C291)</f>
        <v>4</v>
      </c>
      <c r="D292" s="30">
        <f>SUM(D285:D291)</f>
        <v>6</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topLeftCell="A286" zoomScale="120" zoomScalePageLayoutView="120" workbookViewId="0">
      <selection activeCell="A153" sqref="A153"/>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7</v>
      </c>
      <c r="D9" s="38">
        <v>7</v>
      </c>
      <c r="E9" s="39">
        <f>(D9/D12)*100</f>
        <v>53.846153846153847</v>
      </c>
      <c r="G9" s="6"/>
    </row>
    <row r="10" spans="1:13" ht="12.75" x14ac:dyDescent="0.2">
      <c r="A10" s="2" t="s">
        <v>221</v>
      </c>
      <c r="B10" s="3">
        <v>0</v>
      </c>
      <c r="C10" s="3">
        <v>6</v>
      </c>
      <c r="D10" s="38">
        <v>6</v>
      </c>
      <c r="E10" s="39">
        <f>(D10/D12)*100</f>
        <v>46.153846153846153</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0</v>
      </c>
      <c r="C12" s="30">
        <f>SUM(C9:C11)</f>
        <v>13</v>
      </c>
      <c r="D12" s="30">
        <v>13</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7</v>
      </c>
      <c r="D33" s="38">
        <v>7</v>
      </c>
      <c r="E33" s="41">
        <f>(D33/D37)*100</f>
        <v>35</v>
      </c>
      <c r="L33" s="17"/>
      <c r="M33" s="6"/>
    </row>
    <row r="34" spans="1:14" ht="12.75" x14ac:dyDescent="0.2">
      <c r="A34" s="21" t="s">
        <v>223</v>
      </c>
      <c r="B34" s="3">
        <v>0</v>
      </c>
      <c r="C34" s="3">
        <v>6</v>
      </c>
      <c r="D34" s="3">
        <v>6</v>
      </c>
      <c r="E34" s="41">
        <f>(D34/D37)*100</f>
        <v>30</v>
      </c>
    </row>
    <row r="35" spans="1:14" ht="12.75" x14ac:dyDescent="0.2">
      <c r="A35" s="40" t="s">
        <v>134</v>
      </c>
      <c r="B35" s="38">
        <v>0</v>
      </c>
      <c r="C35" s="38">
        <v>0</v>
      </c>
      <c r="D35" s="38">
        <v>0</v>
      </c>
      <c r="E35" s="41">
        <f>(D35/D37)*100</f>
        <v>0</v>
      </c>
    </row>
    <row r="36" spans="1:14" ht="13.5" thickBot="1" x14ac:dyDescent="0.25">
      <c r="A36" s="33" t="s">
        <v>69</v>
      </c>
      <c r="B36" s="43">
        <v>0</v>
      </c>
      <c r="C36" s="43">
        <v>7</v>
      </c>
      <c r="D36" s="3">
        <v>7</v>
      </c>
      <c r="E36" s="41">
        <f>(D36/D37)*100</f>
        <v>35</v>
      </c>
    </row>
    <row r="37" spans="1:14" ht="13.5" thickBot="1" x14ac:dyDescent="0.25">
      <c r="A37" s="29" t="s">
        <v>0</v>
      </c>
      <c r="B37" s="30">
        <f>SUM(B33:B36)</f>
        <v>0</v>
      </c>
      <c r="C37" s="30">
        <f>SUM(C33:C36)</f>
        <v>20</v>
      </c>
      <c r="D37" s="30">
        <f>SUM(D33:D36)</f>
        <v>20</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6</v>
      </c>
      <c r="D60" s="52">
        <v>6</v>
      </c>
      <c r="E60" s="28">
        <f>(D60/D$65)*100</f>
        <v>75</v>
      </c>
      <c r="F60" s="92"/>
      <c r="G60" s="92"/>
      <c r="H60" s="12"/>
    </row>
    <row r="61" spans="1:14" ht="12.75" x14ac:dyDescent="0.2">
      <c r="A61" s="2" t="s">
        <v>227</v>
      </c>
      <c r="B61" s="24">
        <v>0</v>
      </c>
      <c r="C61" s="24">
        <v>1</v>
      </c>
      <c r="D61" s="43">
        <v>1</v>
      </c>
      <c r="E61" s="4">
        <f>(D61/D$65)*100</f>
        <v>12.5</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1</v>
      </c>
      <c r="D63" s="43">
        <v>1</v>
      </c>
      <c r="E63" s="4">
        <f>(D63/D$65)*100</f>
        <v>12.5</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8</v>
      </c>
      <c r="D65" s="30">
        <f>SUM(D59:D64)</f>
        <v>8</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2</v>
      </c>
      <c r="D93" s="58">
        <v>2</v>
      </c>
      <c r="E93" s="39">
        <f t="shared" si="0"/>
        <v>25</v>
      </c>
      <c r="K93" s="6"/>
      <c r="L93" s="6"/>
    </row>
    <row r="94" spans="1:14" ht="12.75" x14ac:dyDescent="0.2">
      <c r="A94" s="56" t="s">
        <v>73</v>
      </c>
      <c r="B94" s="24">
        <v>0</v>
      </c>
      <c r="C94" s="24">
        <v>2</v>
      </c>
      <c r="D94" s="10">
        <v>2</v>
      </c>
      <c r="E94" s="4">
        <f t="shared" si="0"/>
        <v>25</v>
      </c>
      <c r="K94" s="6"/>
      <c r="L94" s="6"/>
    </row>
    <row r="95" spans="1:14" ht="12.75" x14ac:dyDescent="0.2">
      <c r="A95" s="57" t="s">
        <v>81</v>
      </c>
      <c r="B95" s="55">
        <v>0</v>
      </c>
      <c r="C95" s="55">
        <v>4</v>
      </c>
      <c r="D95" s="58">
        <v>4</v>
      </c>
      <c r="E95" s="39">
        <f t="shared" si="0"/>
        <v>50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8</v>
      </c>
      <c r="D98" s="30">
        <f>SUM(D92:D97)</f>
        <v>8</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1">(D123/D$131)*100</f>
        <v>12.5</v>
      </c>
    </row>
    <row r="124" spans="1:5" ht="12.75" x14ac:dyDescent="0.2">
      <c r="A124" s="44" t="s">
        <v>111</v>
      </c>
      <c r="B124" s="45">
        <v>0</v>
      </c>
      <c r="C124" s="45">
        <v>4</v>
      </c>
      <c r="D124" s="46">
        <f t="shared" ref="D124:D129" si="2">SUM(B124:C124)</f>
        <v>4</v>
      </c>
      <c r="E124" s="39">
        <f t="shared" si="1"/>
        <v>50</v>
      </c>
    </row>
    <row r="125" spans="1:5" ht="12.75" x14ac:dyDescent="0.2">
      <c r="A125" s="16" t="s">
        <v>82</v>
      </c>
      <c r="B125" s="18">
        <v>0</v>
      </c>
      <c r="C125" s="18">
        <v>3</v>
      </c>
      <c r="D125" s="13">
        <f t="shared" si="2"/>
        <v>3</v>
      </c>
      <c r="E125" s="4">
        <f t="shared" si="1"/>
        <v>37.5</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8</v>
      </c>
      <c r="D131" s="30">
        <f>SUM(D123:D130)</f>
        <v>8</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6</v>
      </c>
      <c r="D156" s="3">
        <f>SUM(B156+C156)</f>
        <v>6</v>
      </c>
      <c r="E156" s="4">
        <f t="shared" ref="E156:E163" si="3">(D156/D$164)*100</f>
        <v>75</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v>1</v>
      </c>
      <c r="E159" s="39">
        <f t="shared" si="3"/>
        <v>12.5</v>
      </c>
    </row>
    <row r="160" spans="1:5" ht="12.75" x14ac:dyDescent="0.2">
      <c r="A160" s="109" t="s">
        <v>249</v>
      </c>
      <c r="B160" s="110">
        <v>0</v>
      </c>
      <c r="C160" s="110">
        <v>1</v>
      </c>
      <c r="D160" s="111">
        <f t="shared" si="4"/>
        <v>1</v>
      </c>
      <c r="E160" s="112">
        <f t="shared" si="3"/>
        <v>12.5</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8</v>
      </c>
      <c r="D164" s="30">
        <f>SUM(D156:D163)</f>
        <v>8</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t="s">
        <v>259</v>
      </c>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0</v>
      </c>
      <c r="C195" s="15">
        <v>8</v>
      </c>
      <c r="D195" s="15">
        <f>SUM(B195+C195)</f>
        <v>8</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0</v>
      </c>
      <c r="C197" s="77">
        <f>SUM(C183:C196)</f>
        <v>8</v>
      </c>
      <c r="D197" s="77">
        <f>SUM(D183:D196)</f>
        <v>8</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8</v>
      </c>
      <c r="D203" s="1">
        <v>8</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8</v>
      </c>
      <c r="D206" s="30">
        <f>SUM(D203:D205)</f>
        <v>8</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8</v>
      </c>
      <c r="D232" s="52">
        <v>8</v>
      </c>
      <c r="E232" s="28">
        <f>(D232/D$233)*100</f>
        <v>100</v>
      </c>
    </row>
    <row r="233" spans="1:5" ht="13.5" thickBot="1" x14ac:dyDescent="0.25">
      <c r="A233" s="29" t="s">
        <v>0</v>
      </c>
      <c r="B233" s="30">
        <f>B231+B232</f>
        <v>0</v>
      </c>
      <c r="C233" s="30">
        <f>C232+C231</f>
        <v>8</v>
      </c>
      <c r="D233" s="30">
        <f>D232+D231</f>
        <v>8</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5</v>
      </c>
      <c r="D254" s="3">
        <v>5</v>
      </c>
      <c r="E254" s="4">
        <f>(D254/D$259)*100</f>
        <v>29.411764705882355</v>
      </c>
    </row>
    <row r="255" spans="1:5" ht="12.75" x14ac:dyDescent="0.2">
      <c r="A255" s="26" t="s">
        <v>46</v>
      </c>
      <c r="B255" s="49">
        <v>0</v>
      </c>
      <c r="C255" s="49">
        <v>8</v>
      </c>
      <c r="D255" s="52">
        <v>8</v>
      </c>
      <c r="E255" s="28">
        <f>(D255/D$259)*100</f>
        <v>47.058823529411761</v>
      </c>
    </row>
    <row r="256" spans="1:5" ht="12.75" x14ac:dyDescent="0.2">
      <c r="A256" s="2" t="s">
        <v>51</v>
      </c>
      <c r="B256" s="24">
        <v>0</v>
      </c>
      <c r="C256" s="24">
        <v>2</v>
      </c>
      <c r="D256" s="43">
        <v>2</v>
      </c>
      <c r="E256" s="4">
        <f>(D256/D$259)*100</f>
        <v>11.76470588235294</v>
      </c>
    </row>
    <row r="257" spans="1:5" ht="12.75" x14ac:dyDescent="0.2">
      <c r="A257" s="26" t="s">
        <v>24</v>
      </c>
      <c r="B257" s="53">
        <v>0</v>
      </c>
      <c r="C257" s="53">
        <v>0</v>
      </c>
      <c r="D257" s="52">
        <v>0</v>
      </c>
      <c r="E257" s="28">
        <f>(D257/D$259)*100</f>
        <v>0</v>
      </c>
    </row>
    <row r="258" spans="1:5" ht="13.5" thickBot="1" x14ac:dyDescent="0.25">
      <c r="A258" s="69" t="s">
        <v>25</v>
      </c>
      <c r="B258" s="64">
        <v>0</v>
      </c>
      <c r="C258" s="64">
        <v>2</v>
      </c>
      <c r="D258" s="70">
        <v>2</v>
      </c>
      <c r="E258" s="65">
        <f>(D258/D$259)*100</f>
        <v>11.76470588235294</v>
      </c>
    </row>
    <row r="259" spans="1:5" ht="13.5" thickBot="1" x14ac:dyDescent="0.25">
      <c r="A259" s="36" t="s">
        <v>0</v>
      </c>
      <c r="B259" s="30">
        <f>SUM(B254:B258)</f>
        <v>0</v>
      </c>
      <c r="C259" s="30">
        <f>SUM(C254:C258)</f>
        <v>17</v>
      </c>
      <c r="D259" s="30">
        <f>SUM(D254:D258)</f>
        <v>17</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8</v>
      </c>
      <c r="D285" s="22">
        <f>SUM(B285+C285)</f>
        <v>8</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8</v>
      </c>
      <c r="D292" s="30">
        <f>SUM(D285:D291)</f>
        <v>8</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topLeftCell="A319" zoomScale="110" zoomScalePageLayoutView="110" workbookViewId="0">
      <selection activeCell="E161" sqref="E161"/>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2</v>
      </c>
      <c r="D9" s="38">
        <v>2</v>
      </c>
      <c r="E9" s="39">
        <f>(D9/D12)*100</f>
        <v>33.333333333333329</v>
      </c>
      <c r="G9" s="6"/>
    </row>
    <row r="10" spans="1:13" ht="12.75" x14ac:dyDescent="0.2">
      <c r="A10" s="2" t="s">
        <v>221</v>
      </c>
      <c r="B10" s="3">
        <v>0</v>
      </c>
      <c r="C10" s="3">
        <v>4</v>
      </c>
      <c r="D10" s="38">
        <v>4</v>
      </c>
      <c r="E10" s="39">
        <f>(D10/D12)*100</f>
        <v>66.666666666666657</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0</v>
      </c>
      <c r="C12" s="30">
        <f>SUM(C9:C11)</f>
        <v>6</v>
      </c>
      <c r="D12" s="30">
        <v>6</v>
      </c>
      <c r="E12" s="32">
        <f>SUM(E9:E11)</f>
        <v>99.999999999999986</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v>2</v>
      </c>
      <c r="E33" s="41">
        <f>(D33/D37)*100</f>
        <v>22.222222222222221</v>
      </c>
      <c r="L33" s="17"/>
      <c r="M33" s="6"/>
    </row>
    <row r="34" spans="1:14" ht="12.75" x14ac:dyDescent="0.2">
      <c r="A34" s="21" t="s">
        <v>223</v>
      </c>
      <c r="B34" s="3">
        <v>0</v>
      </c>
      <c r="C34" s="3">
        <v>4</v>
      </c>
      <c r="D34" s="3">
        <v>4</v>
      </c>
      <c r="E34" s="41">
        <f>(D34/D37)*100</f>
        <v>44.444444444444443</v>
      </c>
    </row>
    <row r="35" spans="1:14" ht="12.75" x14ac:dyDescent="0.2">
      <c r="A35" s="40" t="s">
        <v>134</v>
      </c>
      <c r="B35" s="38">
        <v>0</v>
      </c>
      <c r="C35" s="38">
        <v>0</v>
      </c>
      <c r="D35" s="38">
        <v>0</v>
      </c>
      <c r="E35" s="41">
        <f>(D35/D37)*100</f>
        <v>0</v>
      </c>
    </row>
    <row r="36" spans="1:14" ht="13.5" thickBot="1" x14ac:dyDescent="0.25">
      <c r="A36" s="33" t="s">
        <v>69</v>
      </c>
      <c r="B36" s="43">
        <v>0</v>
      </c>
      <c r="C36" s="43">
        <v>3</v>
      </c>
      <c r="D36" s="3">
        <v>3</v>
      </c>
      <c r="E36" s="41">
        <f>(D36/D37)*100</f>
        <v>33.333333333333329</v>
      </c>
    </row>
    <row r="37" spans="1:14" ht="13.5" thickBot="1" x14ac:dyDescent="0.25">
      <c r="A37" s="29" t="s">
        <v>0</v>
      </c>
      <c r="B37" s="30">
        <f>SUM(B33:B36)</f>
        <v>0</v>
      </c>
      <c r="C37" s="30">
        <f>SUM(C33:C36)</f>
        <v>9</v>
      </c>
      <c r="D37" s="30">
        <f>SUM(D33:D36)</f>
        <v>9</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0</v>
      </c>
      <c r="D60" s="52">
        <v>0</v>
      </c>
      <c r="E60" s="28">
        <f>(D60/D$65)*100</f>
        <v>0</v>
      </c>
      <c r="F60" s="92"/>
      <c r="G60" s="92"/>
      <c r="H60" s="12"/>
    </row>
    <row r="61" spans="1:14" ht="12.75" x14ac:dyDescent="0.2">
      <c r="A61" s="2" t="s">
        <v>227</v>
      </c>
      <c r="B61" s="24">
        <v>0</v>
      </c>
      <c r="C61" s="24">
        <v>4</v>
      </c>
      <c r="D61" s="43">
        <v>4</v>
      </c>
      <c r="E61" s="4">
        <f>(D61/D$65)*100</f>
        <v>100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4</v>
      </c>
      <c r="D65" s="30">
        <f>SUM(D59:D64)</f>
        <v>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1</v>
      </c>
      <c r="D94" s="10">
        <v>1</v>
      </c>
      <c r="E94" s="4">
        <f t="shared" si="0"/>
        <v>25</v>
      </c>
      <c r="K94" s="6"/>
      <c r="L94" s="6"/>
    </row>
    <row r="95" spans="1:14" ht="12.75" x14ac:dyDescent="0.2">
      <c r="A95" s="57" t="s">
        <v>81</v>
      </c>
      <c r="B95" s="55">
        <v>0</v>
      </c>
      <c r="C95" s="55">
        <v>3</v>
      </c>
      <c r="D95" s="58">
        <v>3</v>
      </c>
      <c r="E95" s="39">
        <f t="shared" si="0"/>
        <v>75</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4</v>
      </c>
      <c r="D98" s="30">
        <f>SUM(D92:D97)</f>
        <v>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4</v>
      </c>
      <c r="D124" s="46">
        <f t="shared" ref="D124:D129" si="2">SUM(B124:C124)</f>
        <v>4</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4</v>
      </c>
      <c r="D131" s="30">
        <f>SUM(D123:D130)</f>
        <v>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3</v>
      </c>
      <c r="D156" s="3">
        <f>SUM(B156+C156)</f>
        <v>3</v>
      </c>
      <c r="E156" s="4">
        <f t="shared" ref="E156:E163" si="3">(D156/D$164)*100</f>
        <v>60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v>1</v>
      </c>
      <c r="E159" s="39">
        <f t="shared" si="3"/>
        <v>20</v>
      </c>
    </row>
    <row r="160" spans="1:5" ht="12.75" x14ac:dyDescent="0.2">
      <c r="A160" s="109" t="s">
        <v>249</v>
      </c>
      <c r="B160" s="110">
        <v>0</v>
      </c>
      <c r="C160" s="110">
        <v>1</v>
      </c>
      <c r="D160" s="111">
        <f t="shared" si="4"/>
        <v>1</v>
      </c>
      <c r="E160" s="112">
        <f t="shared" si="3"/>
        <v>20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v>5</v>
      </c>
      <c r="D164" s="30">
        <v>5</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t="s">
        <v>259</v>
      </c>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0</v>
      </c>
      <c r="C195" s="15">
        <v>4</v>
      </c>
      <c r="D195" s="15">
        <v>4</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0</v>
      </c>
      <c r="C197" s="77">
        <f>SUM(C183:C196)</f>
        <v>4</v>
      </c>
      <c r="D197" s="77">
        <f>SUM(D183:D196)</f>
        <v>4</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4</v>
      </c>
      <c r="D203" s="1">
        <v>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4</v>
      </c>
      <c r="D206" s="30">
        <f>SUM(D203:D205)</f>
        <v>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4</v>
      </c>
      <c r="D232" s="52">
        <v>4</v>
      </c>
      <c r="E232" s="28">
        <f>(D232/D$233)*100</f>
        <v>100</v>
      </c>
    </row>
    <row r="233" spans="1:5" ht="13.5" thickBot="1" x14ac:dyDescent="0.25">
      <c r="A233" s="29" t="s">
        <v>0</v>
      </c>
      <c r="B233" s="30">
        <f>B231+B232</f>
        <v>0</v>
      </c>
      <c r="C233" s="30">
        <f>C232+C231</f>
        <v>4</v>
      </c>
      <c r="D233" s="30">
        <f>D232+D231</f>
        <v>4</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1</v>
      </c>
      <c r="D254" s="3">
        <v>1</v>
      </c>
      <c r="E254" s="4">
        <f>(D254/D$259)*100</f>
        <v>10</v>
      </c>
    </row>
    <row r="255" spans="1:5" ht="12.75" x14ac:dyDescent="0.2">
      <c r="A255" s="26" t="s">
        <v>46</v>
      </c>
      <c r="B255" s="49">
        <v>0</v>
      </c>
      <c r="C255" s="49">
        <v>4</v>
      </c>
      <c r="D255" s="52">
        <v>4</v>
      </c>
      <c r="E255" s="28">
        <f>(D255/D$259)*100</f>
        <v>40</v>
      </c>
    </row>
    <row r="256" spans="1:5" ht="12.75" x14ac:dyDescent="0.2">
      <c r="A256" s="2" t="s">
        <v>51</v>
      </c>
      <c r="B256" s="24">
        <v>0</v>
      </c>
      <c r="C256" s="24">
        <v>2</v>
      </c>
      <c r="D256" s="43">
        <v>2</v>
      </c>
      <c r="E256" s="4">
        <f>(D256/D$259)*100</f>
        <v>20</v>
      </c>
    </row>
    <row r="257" spans="1:5" ht="12.75" x14ac:dyDescent="0.2">
      <c r="A257" s="26" t="s">
        <v>24</v>
      </c>
      <c r="B257" s="53">
        <v>0</v>
      </c>
      <c r="C257" s="53">
        <v>2</v>
      </c>
      <c r="D257" s="52">
        <v>2</v>
      </c>
      <c r="E257" s="28">
        <f>(D257/D$259)*100</f>
        <v>20</v>
      </c>
    </row>
    <row r="258" spans="1:5" ht="13.5" thickBot="1" x14ac:dyDescent="0.25">
      <c r="A258" s="69" t="s">
        <v>25</v>
      </c>
      <c r="B258" s="64">
        <v>0</v>
      </c>
      <c r="C258" s="64">
        <v>1</v>
      </c>
      <c r="D258" s="70">
        <v>1</v>
      </c>
      <c r="E258" s="65">
        <f>(D258/D$259)*100</f>
        <v>10</v>
      </c>
    </row>
    <row r="259" spans="1:5" ht="13.5" thickBot="1" x14ac:dyDescent="0.25">
      <c r="A259" s="36" t="s">
        <v>0</v>
      </c>
      <c r="B259" s="30">
        <f>SUM(B254:B258)</f>
        <v>0</v>
      </c>
      <c r="C259" s="30">
        <f>SUM(C254:C258)</f>
        <v>10</v>
      </c>
      <c r="D259" s="30">
        <f>SUM(D254:D258)</f>
        <v>10</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4</v>
      </c>
      <c r="D285" s="22">
        <v>4</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4</v>
      </c>
      <c r="D292" s="30">
        <f>SUM(D285:D291)</f>
        <v>4</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topLeftCell="A304" zoomScale="120" zoomScalePageLayoutView="120" workbookViewId="0">
      <selection activeCell="E261" sqref="E261"/>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2</v>
      </c>
      <c r="D9" s="38">
        <v>3</v>
      </c>
      <c r="E9" s="39">
        <f>(D9/D12)*100</f>
        <v>42.857142857142854</v>
      </c>
      <c r="G9" s="6"/>
    </row>
    <row r="10" spans="1:13" ht="12.75" x14ac:dyDescent="0.2">
      <c r="A10" s="2" t="s">
        <v>221</v>
      </c>
      <c r="B10" s="3">
        <v>0</v>
      </c>
      <c r="C10" s="3">
        <v>4</v>
      </c>
      <c r="D10" s="38">
        <v>4</v>
      </c>
      <c r="E10" s="39">
        <f>(D10/D12)*100</f>
        <v>57.142857142857139</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1</v>
      </c>
      <c r="C12" s="30">
        <f>SUM(C9:C11)</f>
        <v>6</v>
      </c>
      <c r="D12" s="30">
        <v>7</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2</v>
      </c>
      <c r="D33" s="38">
        <v>3</v>
      </c>
      <c r="E33" s="41">
        <f>(D33/D37)*100</f>
        <v>25</v>
      </c>
      <c r="L33" s="17"/>
      <c r="M33" s="6"/>
    </row>
    <row r="34" spans="1:14" ht="12.75" x14ac:dyDescent="0.2">
      <c r="A34" s="21" t="s">
        <v>223</v>
      </c>
      <c r="B34" s="3">
        <v>0</v>
      </c>
      <c r="C34" s="3">
        <v>4</v>
      </c>
      <c r="D34" s="3">
        <v>4</v>
      </c>
      <c r="E34" s="41">
        <f>(D34/D37)*100</f>
        <v>33.333333333333329</v>
      </c>
    </row>
    <row r="35" spans="1:14" ht="12.75" x14ac:dyDescent="0.2">
      <c r="A35" s="40" t="s">
        <v>134</v>
      </c>
      <c r="B35" s="38">
        <v>0</v>
      </c>
      <c r="C35" s="38">
        <v>0</v>
      </c>
      <c r="D35" s="38">
        <v>0</v>
      </c>
      <c r="E35" s="41">
        <f>(D35/D37)*100</f>
        <v>0</v>
      </c>
    </row>
    <row r="36" spans="1:14" ht="13.5" thickBot="1" x14ac:dyDescent="0.25">
      <c r="A36" s="33" t="s">
        <v>69</v>
      </c>
      <c r="B36" s="43">
        <v>0</v>
      </c>
      <c r="C36" s="43">
        <v>5</v>
      </c>
      <c r="D36" s="3">
        <v>5</v>
      </c>
      <c r="E36" s="41">
        <f>(D36/D37)*100</f>
        <v>41.666666666666671</v>
      </c>
    </row>
    <row r="37" spans="1:14" ht="13.5" thickBot="1" x14ac:dyDescent="0.25">
      <c r="A37" s="29" t="s">
        <v>0</v>
      </c>
      <c r="B37" s="30">
        <f>SUM(B33:B36)</f>
        <v>1</v>
      </c>
      <c r="C37" s="30">
        <f>SUM(C33:C36)</f>
        <v>11</v>
      </c>
      <c r="D37" s="30">
        <f>SUM(D33:D36)</f>
        <v>12</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1</v>
      </c>
      <c r="C60" s="53">
        <v>2</v>
      </c>
      <c r="D60" s="52">
        <v>3</v>
      </c>
      <c r="E60" s="28">
        <f>(D60/D$65)*100</f>
        <v>50</v>
      </c>
      <c r="F60" s="92"/>
      <c r="G60" s="92"/>
      <c r="H60" s="12"/>
    </row>
    <row r="61" spans="1:14" ht="12.75" x14ac:dyDescent="0.2">
      <c r="A61" s="2" t="s">
        <v>227</v>
      </c>
      <c r="B61" s="24">
        <v>0</v>
      </c>
      <c r="C61" s="24">
        <v>1</v>
      </c>
      <c r="D61" s="43">
        <v>1</v>
      </c>
      <c r="E61" s="4">
        <f>(D61/D$65)*100</f>
        <v>16.666666666666664</v>
      </c>
      <c r="F61" s="92"/>
      <c r="G61" s="92"/>
      <c r="H61" s="12"/>
    </row>
    <row r="62" spans="1:14" ht="12.75" x14ac:dyDescent="0.2">
      <c r="A62" s="26" t="s">
        <v>228</v>
      </c>
      <c r="B62" s="53">
        <v>0</v>
      </c>
      <c r="C62" s="53">
        <v>1</v>
      </c>
      <c r="D62" s="52">
        <v>1</v>
      </c>
      <c r="E62" s="28">
        <f>(D62/D$65)*100</f>
        <v>16.666666666666664</v>
      </c>
      <c r="F62" s="92"/>
      <c r="G62" s="92"/>
      <c r="H62" s="12"/>
    </row>
    <row r="63" spans="1:14" ht="12.75" x14ac:dyDescent="0.2">
      <c r="A63" s="2" t="s">
        <v>229</v>
      </c>
      <c r="B63" s="24">
        <v>0</v>
      </c>
      <c r="C63" s="24">
        <v>1</v>
      </c>
      <c r="D63" s="43">
        <v>1</v>
      </c>
      <c r="E63" s="4">
        <f>(D63/D$65)*100</f>
        <v>16.666666666666664</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1</v>
      </c>
      <c r="C65" s="30">
        <f>SUM(C59:C64)</f>
        <v>5</v>
      </c>
      <c r="D65" s="30">
        <f>SUM(D59:D64)</f>
        <v>6</v>
      </c>
      <c r="E65" s="32">
        <f>SUM(E59:E64)</f>
        <v>99.999999999999972</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3</v>
      </c>
      <c r="D93" s="58">
        <v>3</v>
      </c>
      <c r="E93" s="39">
        <f t="shared" si="0"/>
        <v>50</v>
      </c>
      <c r="K93" s="6"/>
      <c r="L93" s="6"/>
    </row>
    <row r="94" spans="1:14" ht="12.75" x14ac:dyDescent="0.2">
      <c r="A94" s="56" t="s">
        <v>73</v>
      </c>
      <c r="B94" s="24">
        <v>1</v>
      </c>
      <c r="C94" s="24">
        <v>1</v>
      </c>
      <c r="D94" s="10">
        <v>2</v>
      </c>
      <c r="E94" s="4">
        <f t="shared" si="0"/>
        <v>33.333333333333329</v>
      </c>
      <c r="K94" s="6"/>
      <c r="L94" s="6"/>
    </row>
    <row r="95" spans="1:14" ht="12.75" x14ac:dyDescent="0.2">
      <c r="A95" s="57" t="s">
        <v>81</v>
      </c>
      <c r="B95" s="55">
        <v>0</v>
      </c>
      <c r="C95" s="55">
        <v>1</v>
      </c>
      <c r="D95" s="58">
        <v>1</v>
      </c>
      <c r="E95" s="39">
        <f t="shared" si="0"/>
        <v>16.666666666666664</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1</v>
      </c>
      <c r="C98" s="34">
        <f>SUM(C92:C97)</f>
        <v>5</v>
      </c>
      <c r="D98" s="30">
        <f>SUM(D92:D97)</f>
        <v>6</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1</v>
      </c>
      <c r="C124" s="45">
        <v>5</v>
      </c>
      <c r="D124" s="46">
        <f t="shared" ref="D124:D129" si="2">SUM(B124:C124)</f>
        <v>6</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5</v>
      </c>
      <c r="D131" s="30">
        <f>SUM(D123:D130)</f>
        <v>6</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3">(D156/D$164)*100</f>
        <v>33.333333333333329</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1</v>
      </c>
      <c r="C159" s="55">
        <v>3</v>
      </c>
      <c r="D159" s="38">
        <v>4</v>
      </c>
      <c r="E159" s="39">
        <f t="shared" si="3"/>
        <v>66.666666666666657</v>
      </c>
    </row>
    <row r="160" spans="1:5" ht="12.75" x14ac:dyDescent="0.2">
      <c r="A160" s="109" t="s">
        <v>249</v>
      </c>
      <c r="B160" s="110">
        <v>0</v>
      </c>
      <c r="C160" s="110">
        <v>0</v>
      </c>
      <c r="D160" s="111">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1</v>
      </c>
      <c r="C164" s="30">
        <v>5</v>
      </c>
      <c r="D164" s="30">
        <v>6</v>
      </c>
      <c r="E164" s="31">
        <f>SUM(E156:E163)</f>
        <v>99.999999999999986</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t="s">
        <v>259</v>
      </c>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1</v>
      </c>
      <c r="C195" s="15">
        <v>5</v>
      </c>
      <c r="D195" s="15">
        <v>6</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1</v>
      </c>
      <c r="C197" s="77">
        <f>SUM(C183:C196)</f>
        <v>5</v>
      </c>
      <c r="D197" s="77">
        <f>SUM(D183:D196)</f>
        <v>6</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5</v>
      </c>
      <c r="D203" s="1">
        <v>6</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5</v>
      </c>
      <c r="D206" s="30">
        <f>SUM(D203:D205)</f>
        <v>6</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5</v>
      </c>
      <c r="D232" s="52">
        <v>5</v>
      </c>
      <c r="E232" s="28">
        <f>(D232/D$233)*100</f>
        <v>100</v>
      </c>
    </row>
    <row r="233" spans="1:5" ht="13.5" thickBot="1" x14ac:dyDescent="0.25">
      <c r="A233" s="29" t="s">
        <v>0</v>
      </c>
      <c r="B233" s="30">
        <f>B231+B232</f>
        <v>0</v>
      </c>
      <c r="C233" s="30">
        <f>C232+C231</f>
        <v>5</v>
      </c>
      <c r="D233" s="30">
        <f>D232+D231</f>
        <v>5</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v>2</v>
      </c>
      <c r="E254" s="4">
        <f>(D254/D$259)*100</f>
        <v>18.181818181818183</v>
      </c>
    </row>
    <row r="255" spans="1:5" ht="12.75" x14ac:dyDescent="0.2">
      <c r="A255" s="26" t="s">
        <v>46</v>
      </c>
      <c r="B255" s="49">
        <v>0</v>
      </c>
      <c r="C255" s="49">
        <v>5</v>
      </c>
      <c r="D255" s="52">
        <v>5</v>
      </c>
      <c r="E255" s="28">
        <f>(D255/D$259)*100</f>
        <v>45.454545454545453</v>
      </c>
    </row>
    <row r="256" spans="1:5" ht="12.75" x14ac:dyDescent="0.2">
      <c r="A256" s="2" t="s">
        <v>51</v>
      </c>
      <c r="B256" s="24">
        <v>0</v>
      </c>
      <c r="C256" s="24">
        <v>2</v>
      </c>
      <c r="D256" s="43">
        <v>2</v>
      </c>
      <c r="E256" s="4">
        <f>(D256/D$259)*100</f>
        <v>18.181818181818183</v>
      </c>
    </row>
    <row r="257" spans="1:5" ht="12.75" x14ac:dyDescent="0.2">
      <c r="A257" s="26" t="s">
        <v>24</v>
      </c>
      <c r="B257" s="53">
        <v>0</v>
      </c>
      <c r="C257" s="53">
        <v>0</v>
      </c>
      <c r="D257" s="52">
        <v>0</v>
      </c>
      <c r="E257" s="28">
        <f>(D257/D$259)*100</f>
        <v>0</v>
      </c>
    </row>
    <row r="258" spans="1:5" ht="13.5" thickBot="1" x14ac:dyDescent="0.25">
      <c r="A258" s="69" t="s">
        <v>25</v>
      </c>
      <c r="B258" s="64">
        <v>0</v>
      </c>
      <c r="C258" s="64">
        <v>2</v>
      </c>
      <c r="D258" s="70">
        <v>2</v>
      </c>
      <c r="E258" s="65">
        <f>(D258/D$259)*100</f>
        <v>18.181818181818183</v>
      </c>
    </row>
    <row r="259" spans="1:5" ht="13.5" thickBot="1" x14ac:dyDescent="0.25">
      <c r="A259" s="36" t="s">
        <v>0</v>
      </c>
      <c r="B259" s="30">
        <f>SUM(B254:B258)</f>
        <v>0</v>
      </c>
      <c r="C259" s="30">
        <f>SUM(C254:C258)</f>
        <v>11</v>
      </c>
      <c r="D259" s="30">
        <f>SUM(D254:D258)</f>
        <v>11</v>
      </c>
      <c r="E259" s="30">
        <f>SUM(E254:E258)</f>
        <v>100.00000000000001</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4</v>
      </c>
      <c r="D285" s="22">
        <v>4</v>
      </c>
      <c r="E285" s="20">
        <f t="shared" ref="E285:E292" si="7">(D285/D$292)*100</f>
        <v>80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1</v>
      </c>
      <c r="D288" s="50">
        <v>1</v>
      </c>
      <c r="E288" s="51">
        <f t="shared" si="7"/>
        <v>20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5</v>
      </c>
      <c r="D292" s="30">
        <f>SUM(D285:D291)</f>
        <v>5</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177</v>
      </c>
      <c r="B4" s="140"/>
      <c r="C4" s="140"/>
      <c r="D4" s="140"/>
      <c r="E4" s="140"/>
    </row>
    <row r="5" spans="1:13" ht="40.5" customHeight="1" x14ac:dyDescent="0.2">
      <c r="A5" s="132" t="s">
        <v>183</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28" t="s">
        <v>149</v>
      </c>
      <c r="B78" s="128"/>
      <c r="C78" s="128"/>
      <c r="D78" s="128"/>
      <c r="E78" s="128"/>
    </row>
    <row r="79" spans="1:14" ht="27" customHeight="1" x14ac:dyDescent="0.2">
      <c r="A79" s="132" t="s">
        <v>184</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28" t="s">
        <v>155</v>
      </c>
      <c r="B123" s="128"/>
      <c r="C123" s="128"/>
      <c r="D123" s="128"/>
      <c r="E123" s="128"/>
    </row>
    <row r="124" spans="1:5" x14ac:dyDescent="0.2"/>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28" t="s">
        <v>157</v>
      </c>
      <c r="B140" s="128"/>
      <c r="C140" s="128"/>
      <c r="D140" s="128"/>
      <c r="E140" s="128"/>
    </row>
    <row r="141" spans="1:5" ht="38.25" customHeight="1" thickBot="1" x14ac:dyDescent="0.25">
      <c r="A141" s="142" t="s">
        <v>158</v>
      </c>
      <c r="B141" s="142"/>
      <c r="C141" s="142"/>
      <c r="D141" s="142"/>
      <c r="E141" s="142"/>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28" t="s">
        <v>160</v>
      </c>
      <c r="B152" s="128"/>
      <c r="C152" s="128"/>
      <c r="D152" s="128"/>
      <c r="E152" s="128"/>
    </row>
    <row r="153" spans="1:5" x14ac:dyDescent="0.2"/>
    <row r="154" spans="1:5" ht="30.75" customHeight="1" x14ac:dyDescent="0.2">
      <c r="A154" s="132" t="s">
        <v>185</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28" t="s">
        <v>162</v>
      </c>
      <c r="B161" s="128"/>
      <c r="C161" s="128"/>
      <c r="D161" s="128"/>
      <c r="E161" s="128"/>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186</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187</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9" customHeight="1" x14ac:dyDescent="0.2">
      <c r="A225" s="127" t="s">
        <v>178</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5" t="s">
        <v>172</v>
      </c>
      <c r="B234" s="125"/>
      <c r="C234" s="125"/>
      <c r="D234" s="125"/>
      <c r="E234" s="125"/>
    </row>
    <row r="235" spans="1:6" ht="36.75" customHeight="1" x14ac:dyDescent="0.2">
      <c r="A235" s="126" t="s">
        <v>174</v>
      </c>
      <c r="B235" s="126"/>
      <c r="C235" s="126"/>
      <c r="D235" s="126"/>
      <c r="E235" s="126"/>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5" t="s">
        <v>173</v>
      </c>
      <c r="B246" s="125"/>
      <c r="C246" s="125"/>
      <c r="D246" s="125"/>
      <c r="E246" s="125"/>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topLeftCell="A316" zoomScale="120" zoomScalePageLayoutView="120" workbookViewId="0">
      <selection activeCell="A194" sqref="A194"/>
    </sheetView>
  </sheetViews>
  <sheetFormatPr baseColWidth="10" defaultColWidth="0" defaultRowHeight="0" customHeight="1" zeroHeight="1" x14ac:dyDescent="0.2"/>
  <cols>
    <col min="1" max="1" width="32.28515625" style="122" customWidth="1"/>
    <col min="2" max="4" width="12.5703125" style="122" customWidth="1"/>
    <col min="5" max="5" width="12.140625" style="122" customWidth="1"/>
    <col min="6" max="6" width="6.140625" style="122" hidden="1" customWidth="1"/>
    <col min="7" max="14" width="0" style="122" hidden="1" customWidth="1"/>
    <col min="15" max="16384" width="11.42578125" style="122"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2</v>
      </c>
      <c r="D9" s="38">
        <v>2</v>
      </c>
      <c r="E9" s="39">
        <f>(D9/D12)*100</f>
        <v>40</v>
      </c>
      <c r="G9" s="6"/>
    </row>
    <row r="10" spans="1:13" ht="12.75" x14ac:dyDescent="0.2">
      <c r="A10" s="2" t="s">
        <v>221</v>
      </c>
      <c r="B10" s="3">
        <v>0</v>
      </c>
      <c r="C10" s="3">
        <v>3</v>
      </c>
      <c r="D10" s="38">
        <v>3</v>
      </c>
      <c r="E10" s="39">
        <f>(D10/D12)*100</f>
        <v>60</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0</v>
      </c>
      <c r="C12" s="30">
        <f>SUM(C9:C11)</f>
        <v>5</v>
      </c>
      <c r="D12" s="30">
        <v>5</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v>2</v>
      </c>
      <c r="E33" s="41">
        <f>(D33/D37)*100</f>
        <v>25</v>
      </c>
      <c r="L33" s="17"/>
      <c r="M33" s="6"/>
    </row>
    <row r="34" spans="1:14" ht="12.75" x14ac:dyDescent="0.2">
      <c r="A34" s="21" t="s">
        <v>223</v>
      </c>
      <c r="B34" s="3">
        <v>0</v>
      </c>
      <c r="C34" s="3">
        <v>3</v>
      </c>
      <c r="D34" s="3">
        <v>3</v>
      </c>
      <c r="E34" s="41">
        <f>(D34/D37)*100</f>
        <v>37.5</v>
      </c>
    </row>
    <row r="35" spans="1:14" ht="12.75" x14ac:dyDescent="0.2">
      <c r="A35" s="40" t="s">
        <v>134</v>
      </c>
      <c r="B35" s="38">
        <v>0</v>
      </c>
      <c r="C35" s="38">
        <v>0</v>
      </c>
      <c r="D35" s="38">
        <v>0</v>
      </c>
      <c r="E35" s="41">
        <f>(D35/D37)*100</f>
        <v>0</v>
      </c>
    </row>
    <row r="36" spans="1:14" ht="13.5" thickBot="1" x14ac:dyDescent="0.25">
      <c r="A36" s="33" t="s">
        <v>69</v>
      </c>
      <c r="B36" s="43">
        <v>0</v>
      </c>
      <c r="C36" s="43">
        <v>3</v>
      </c>
      <c r="D36" s="3">
        <v>3</v>
      </c>
      <c r="E36" s="41">
        <f>(D36/D37)*100</f>
        <v>37.5</v>
      </c>
    </row>
    <row r="37" spans="1:14" ht="13.5" thickBot="1" x14ac:dyDescent="0.25">
      <c r="A37" s="29" t="s">
        <v>0</v>
      </c>
      <c r="B37" s="30">
        <f>SUM(B33:B36)</f>
        <v>0</v>
      </c>
      <c r="C37" s="30">
        <f>SUM(C33:C36)</f>
        <v>8</v>
      </c>
      <c r="D37" s="30">
        <f>SUM(D33:D36)</f>
        <v>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1</v>
      </c>
      <c r="E60" s="28">
        <f>(D60/D$65)*100</f>
        <v>33.333333333333329</v>
      </c>
      <c r="F60" s="92"/>
      <c r="G60" s="92"/>
      <c r="H60" s="12"/>
    </row>
    <row r="61" spans="1:14" ht="12.75" x14ac:dyDescent="0.2">
      <c r="A61" s="2" t="s">
        <v>227</v>
      </c>
      <c r="B61" s="24">
        <v>0</v>
      </c>
      <c r="C61" s="24">
        <v>2</v>
      </c>
      <c r="D61" s="43">
        <v>2</v>
      </c>
      <c r="E61" s="4">
        <f>(D61/D$65)*100</f>
        <v>66.666666666666657</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1</v>
      </c>
      <c r="D94" s="10">
        <v>1</v>
      </c>
      <c r="E94" s="4">
        <f t="shared" si="0"/>
        <v>33.333333333333329</v>
      </c>
      <c r="K94" s="6"/>
      <c r="L94" s="6"/>
    </row>
    <row r="95" spans="1:14" ht="12.75" x14ac:dyDescent="0.2">
      <c r="A95" s="57" t="s">
        <v>81</v>
      </c>
      <c r="B95" s="55">
        <v>0</v>
      </c>
      <c r="C95" s="55">
        <v>1</v>
      </c>
      <c r="D95" s="58">
        <v>1</v>
      </c>
      <c r="E95" s="39">
        <f t="shared" si="0"/>
        <v>33.333333333333329</v>
      </c>
      <c r="K95" s="6"/>
      <c r="L95" s="6"/>
    </row>
    <row r="96" spans="1:14" ht="12.75" x14ac:dyDescent="0.2">
      <c r="A96" s="56" t="s">
        <v>80</v>
      </c>
      <c r="B96" s="24">
        <v>0</v>
      </c>
      <c r="C96" s="24">
        <v>1</v>
      </c>
      <c r="D96" s="10">
        <v>1</v>
      </c>
      <c r="E96" s="4">
        <f t="shared" si="0"/>
        <v>33.333333333333329</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1">(D123/D$131)*100</f>
        <v>33.333333333333329</v>
      </c>
    </row>
    <row r="124" spans="1:5" ht="12.75" x14ac:dyDescent="0.2">
      <c r="A124" s="44" t="s">
        <v>111</v>
      </c>
      <c r="B124" s="45">
        <v>0</v>
      </c>
      <c r="C124" s="45">
        <v>1</v>
      </c>
      <c r="D124" s="46">
        <f t="shared" ref="D124:D129" si="2">SUM(B124:C124)</f>
        <v>1</v>
      </c>
      <c r="E124" s="39">
        <f t="shared" si="1"/>
        <v>33.333333333333329</v>
      </c>
    </row>
    <row r="125" spans="1:5" ht="12.75" x14ac:dyDescent="0.2">
      <c r="A125" s="16" t="s">
        <v>82</v>
      </c>
      <c r="B125" s="18">
        <v>0</v>
      </c>
      <c r="C125" s="18">
        <v>1</v>
      </c>
      <c r="D125" s="13">
        <f t="shared" si="2"/>
        <v>1</v>
      </c>
      <c r="E125" s="4">
        <f t="shared" si="1"/>
        <v>33.333333333333329</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3</v>
      </c>
      <c r="E131" s="31">
        <f>SUM(E123:E130)</f>
        <v>99.999999999999986</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f t="shared" ref="E156:E163" si="3">(D156/D$164)*100</f>
        <v>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3</v>
      </c>
      <c r="D159" s="38">
        <v>3</v>
      </c>
      <c r="E159" s="39">
        <f t="shared" si="3"/>
        <v>100</v>
      </c>
    </row>
    <row r="160" spans="1:5" ht="12.75" x14ac:dyDescent="0.2">
      <c r="A160" s="109" t="s">
        <v>249</v>
      </c>
      <c r="B160" s="110">
        <v>0</v>
      </c>
      <c r="C160" s="110">
        <v>0</v>
      </c>
      <c r="D160" s="111">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v>3</v>
      </c>
      <c r="D164" s="30">
        <v>3</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0</v>
      </c>
      <c r="C195" s="15">
        <v>3</v>
      </c>
      <c r="D195" s="15">
        <v>3</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0</v>
      </c>
      <c r="C197" s="77">
        <f>SUM(C183:C196)</f>
        <v>3</v>
      </c>
      <c r="D197" s="77">
        <f>SUM(D183:D196)</f>
        <v>3</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3</v>
      </c>
      <c r="D203" s="1">
        <v>3</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3</v>
      </c>
      <c r="D206" s="30">
        <f>SUM(D203:D205)</f>
        <v>3</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253</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3</v>
      </c>
      <c r="D232" s="52">
        <v>3</v>
      </c>
      <c r="E232" s="28">
        <f>(D232/D$233)*100</f>
        <v>100</v>
      </c>
    </row>
    <row r="233" spans="1:5" ht="13.5" thickBot="1" x14ac:dyDescent="0.25">
      <c r="A233" s="29" t="s">
        <v>0</v>
      </c>
      <c r="B233" s="30">
        <f>B231+B232</f>
        <v>0</v>
      </c>
      <c r="C233" s="30">
        <f>C232+C231</f>
        <v>3</v>
      </c>
      <c r="D233" s="30">
        <f>D232+D231</f>
        <v>3</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v>2</v>
      </c>
      <c r="E254" s="4">
        <f>(D254/D$259)*100</f>
        <v>22.222222222222221</v>
      </c>
    </row>
    <row r="255" spans="1:5" ht="12.75" x14ac:dyDescent="0.2">
      <c r="A255" s="26" t="s">
        <v>46</v>
      </c>
      <c r="B255" s="49">
        <v>0</v>
      </c>
      <c r="C255" s="49">
        <v>2</v>
      </c>
      <c r="D255" s="52">
        <v>2</v>
      </c>
      <c r="E255" s="28">
        <f>(D255/D$259)*100</f>
        <v>22.222222222222221</v>
      </c>
    </row>
    <row r="256" spans="1:5" ht="12.75" x14ac:dyDescent="0.2">
      <c r="A256" s="2" t="s">
        <v>51</v>
      </c>
      <c r="B256" s="24">
        <v>0</v>
      </c>
      <c r="C256" s="24">
        <v>2</v>
      </c>
      <c r="D256" s="43">
        <v>2</v>
      </c>
      <c r="E256" s="4">
        <f>(D256/D$259)*100</f>
        <v>22.222222222222221</v>
      </c>
    </row>
    <row r="257" spans="1:5" ht="12.75" x14ac:dyDescent="0.2">
      <c r="A257" s="26" t="s">
        <v>24</v>
      </c>
      <c r="B257" s="53">
        <v>0</v>
      </c>
      <c r="C257" s="53">
        <v>1</v>
      </c>
      <c r="D257" s="52">
        <v>1</v>
      </c>
      <c r="E257" s="28">
        <f>(D257/D$259)*100</f>
        <v>11.111111111111111</v>
      </c>
    </row>
    <row r="258" spans="1:5" ht="13.5" thickBot="1" x14ac:dyDescent="0.25">
      <c r="A258" s="69" t="s">
        <v>25</v>
      </c>
      <c r="B258" s="64">
        <v>0</v>
      </c>
      <c r="C258" s="64">
        <v>2</v>
      </c>
      <c r="D258" s="70">
        <v>2</v>
      </c>
      <c r="E258" s="65">
        <f>(D258/D$259)*100</f>
        <v>22.222222222222221</v>
      </c>
    </row>
    <row r="259" spans="1:5" ht="13.5" thickBot="1" x14ac:dyDescent="0.25">
      <c r="A259" s="36" t="s">
        <v>0</v>
      </c>
      <c r="B259" s="30">
        <f>SUM(B254:B258)</f>
        <v>0</v>
      </c>
      <c r="C259" s="30">
        <f>SUM(C254:C258)</f>
        <v>9</v>
      </c>
      <c r="D259" s="30">
        <f>SUM(D254:D258)</f>
        <v>9</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3</v>
      </c>
      <c r="D285" s="22">
        <v>3</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3</v>
      </c>
      <c r="D292" s="30">
        <f>SUM(D285:D291)</f>
        <v>3</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showWhiteSpace="0" view="pageLayout" zoomScale="120" zoomScalePageLayoutView="120" workbookViewId="0">
      <selection activeCell="D320" sqref="D320"/>
    </sheetView>
  </sheetViews>
  <sheetFormatPr baseColWidth="10" defaultColWidth="0" defaultRowHeight="0" customHeight="1" zeroHeight="1" x14ac:dyDescent="0.2"/>
  <cols>
    <col min="1" max="1" width="32.28515625" style="123" customWidth="1"/>
    <col min="2" max="4" width="12.5703125" style="123" customWidth="1"/>
    <col min="5" max="5" width="12.140625" style="123" customWidth="1"/>
    <col min="6" max="6" width="6.140625" style="123" hidden="1" customWidth="1"/>
    <col min="7" max="14" width="0" style="123" hidden="1" customWidth="1"/>
    <col min="15" max="16384" width="11.42578125" style="123"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2</v>
      </c>
      <c r="D9" s="38">
        <v>2</v>
      </c>
      <c r="E9" s="39">
        <f>(D9/D12)*100</f>
        <v>33.333333333333329</v>
      </c>
      <c r="G9" s="6"/>
    </row>
    <row r="10" spans="1:13" ht="12.75" x14ac:dyDescent="0.2">
      <c r="A10" s="2" t="s">
        <v>221</v>
      </c>
      <c r="B10" s="3">
        <v>1</v>
      </c>
      <c r="C10" s="3">
        <v>3</v>
      </c>
      <c r="D10" s="38">
        <v>4</v>
      </c>
      <c r="E10" s="39">
        <f>(D10/D12)*100</f>
        <v>66.666666666666657</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1</v>
      </c>
      <c r="C12" s="30">
        <f>SUM(C9:C11)</f>
        <v>5</v>
      </c>
      <c r="D12" s="30">
        <v>6</v>
      </c>
      <c r="E12" s="32">
        <f>SUM(E9:E11)</f>
        <v>99.999999999999986</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v>2</v>
      </c>
      <c r="E33" s="41">
        <f>(D33/D37)*100</f>
        <v>20</v>
      </c>
      <c r="L33" s="17"/>
      <c r="M33" s="6"/>
    </row>
    <row r="34" spans="1:14" ht="12.75" x14ac:dyDescent="0.2">
      <c r="A34" s="21" t="s">
        <v>223</v>
      </c>
      <c r="B34" s="3">
        <v>1</v>
      </c>
      <c r="C34" s="3">
        <v>3</v>
      </c>
      <c r="D34" s="3">
        <v>4</v>
      </c>
      <c r="E34" s="41">
        <f>(D34/D37)*100</f>
        <v>40</v>
      </c>
    </row>
    <row r="35" spans="1:14" ht="12.75" x14ac:dyDescent="0.2">
      <c r="A35" s="40" t="s">
        <v>134</v>
      </c>
      <c r="B35" s="38">
        <v>0</v>
      </c>
      <c r="C35" s="38">
        <v>0</v>
      </c>
      <c r="D35" s="38">
        <v>0</v>
      </c>
      <c r="E35" s="41">
        <f>(D35/D37)*100</f>
        <v>0</v>
      </c>
    </row>
    <row r="36" spans="1:14" ht="13.5" thickBot="1" x14ac:dyDescent="0.25">
      <c r="A36" s="33" t="s">
        <v>69</v>
      </c>
      <c r="B36" s="43">
        <v>1</v>
      </c>
      <c r="C36" s="43">
        <v>3</v>
      </c>
      <c r="D36" s="3">
        <v>4</v>
      </c>
      <c r="E36" s="41">
        <f>(D36/D37)*100</f>
        <v>40</v>
      </c>
    </row>
    <row r="37" spans="1:14" ht="13.5" thickBot="1" x14ac:dyDescent="0.25">
      <c r="A37" s="29" t="s">
        <v>0</v>
      </c>
      <c r="B37" s="30">
        <f>SUM(B33:B36)</f>
        <v>2</v>
      </c>
      <c r="C37" s="30">
        <f>SUM(C33:C36)</f>
        <v>8</v>
      </c>
      <c r="D37" s="30">
        <f>SUM(D33:D36)</f>
        <v>10</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1</v>
      </c>
      <c r="C60" s="53">
        <v>0</v>
      </c>
      <c r="D60" s="52">
        <v>1</v>
      </c>
      <c r="E60" s="28">
        <f>(D60/D$65)*100</f>
        <v>25</v>
      </c>
      <c r="F60" s="92"/>
      <c r="G60" s="92"/>
      <c r="H60" s="12"/>
    </row>
    <row r="61" spans="1:14" ht="12.75" x14ac:dyDescent="0.2">
      <c r="A61" s="2" t="s">
        <v>227</v>
      </c>
      <c r="B61" s="24">
        <v>0</v>
      </c>
      <c r="C61" s="24">
        <v>3</v>
      </c>
      <c r="D61" s="43">
        <v>3</v>
      </c>
      <c r="E61" s="4">
        <f>(D61/D$65)*100</f>
        <v>75</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1</v>
      </c>
      <c r="C65" s="30">
        <f>SUM(C59:C64)</f>
        <v>3</v>
      </c>
      <c r="D65" s="30">
        <f>SUM(D59:D64)</f>
        <v>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1</v>
      </c>
      <c r="C94" s="24">
        <v>2</v>
      </c>
      <c r="D94" s="10">
        <v>3</v>
      </c>
      <c r="E94" s="4">
        <f t="shared" si="0"/>
        <v>75</v>
      </c>
      <c r="K94" s="6"/>
      <c r="L94" s="6"/>
    </row>
    <row r="95" spans="1:14" ht="12.75" x14ac:dyDescent="0.2">
      <c r="A95" s="57" t="s">
        <v>81</v>
      </c>
      <c r="B95" s="55">
        <v>0</v>
      </c>
      <c r="C95" s="55">
        <v>1</v>
      </c>
      <c r="D95" s="58">
        <v>1</v>
      </c>
      <c r="E95" s="39">
        <f t="shared" si="0"/>
        <v>25</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1</v>
      </c>
      <c r="C98" s="34">
        <f>SUM(C92:C97)</f>
        <v>3</v>
      </c>
      <c r="D98" s="30">
        <f>SUM(D92:D97)</f>
        <v>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1</v>
      </c>
      <c r="C124" s="45">
        <v>3</v>
      </c>
      <c r="D124" s="46">
        <f t="shared" ref="D124:D129" si="2">SUM(B124:C124)</f>
        <v>4</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3</v>
      </c>
      <c r="D131" s="30">
        <f>SUM(D123:D130)</f>
        <v>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25</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1</v>
      </c>
      <c r="C159" s="55">
        <v>2</v>
      </c>
      <c r="D159" s="38">
        <v>3</v>
      </c>
      <c r="E159" s="39">
        <f t="shared" si="3"/>
        <v>75</v>
      </c>
    </row>
    <row r="160" spans="1:5" ht="12.75" x14ac:dyDescent="0.2">
      <c r="A160" s="109" t="s">
        <v>249</v>
      </c>
      <c r="B160" s="110">
        <v>0</v>
      </c>
      <c r="C160" s="110">
        <v>0</v>
      </c>
      <c r="D160" s="111">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1</v>
      </c>
      <c r="C164" s="30">
        <v>3</v>
      </c>
      <c r="D164" s="30">
        <v>4</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264</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1</v>
      </c>
      <c r="C195" s="15">
        <v>3</v>
      </c>
      <c r="D195" s="15">
        <v>4</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1</v>
      </c>
      <c r="C197" s="77">
        <f>SUM(C183:C196)</f>
        <v>3</v>
      </c>
      <c r="D197" s="77">
        <f>SUM(D183:D196)</f>
        <v>4</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3</v>
      </c>
      <c r="D203" s="1">
        <v>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3</v>
      </c>
      <c r="D206" s="30">
        <f>SUM(D203:D205)</f>
        <v>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265</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1</v>
      </c>
      <c r="C231" s="10">
        <v>1</v>
      </c>
      <c r="D231" s="10">
        <f>SUM(B231:C231)</f>
        <v>2</v>
      </c>
      <c r="E231" s="4">
        <f>(D231/D$233)*100</f>
        <v>50</v>
      </c>
    </row>
    <row r="232" spans="1:5" ht="13.5" thickBot="1" x14ac:dyDescent="0.25">
      <c r="A232" s="48" t="s">
        <v>63</v>
      </c>
      <c r="B232" s="52">
        <v>0</v>
      </c>
      <c r="C232" s="52">
        <v>2</v>
      </c>
      <c r="D232" s="52">
        <v>2</v>
      </c>
      <c r="E232" s="28">
        <f>(D232/D$233)*100</f>
        <v>50</v>
      </c>
    </row>
    <row r="233" spans="1:5" ht="13.5" thickBot="1" x14ac:dyDescent="0.25">
      <c r="A233" s="29" t="s">
        <v>0</v>
      </c>
      <c r="B233" s="30">
        <f>B231+B232</f>
        <v>1</v>
      </c>
      <c r="C233" s="30">
        <f>C232+C231</f>
        <v>3</v>
      </c>
      <c r="D233" s="30">
        <f>D232+D231</f>
        <v>4</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v>2</v>
      </c>
      <c r="E254" s="4">
        <f>(D254/D$259)*100</f>
        <v>25</v>
      </c>
    </row>
    <row r="255" spans="1:5" ht="12.75" x14ac:dyDescent="0.2">
      <c r="A255" s="26" t="s">
        <v>46</v>
      </c>
      <c r="B255" s="49">
        <v>0</v>
      </c>
      <c r="C255" s="49">
        <v>2</v>
      </c>
      <c r="D255" s="52">
        <v>2</v>
      </c>
      <c r="E255" s="28">
        <f>(D255/D$259)*100</f>
        <v>25</v>
      </c>
    </row>
    <row r="256" spans="1:5" ht="12.75" x14ac:dyDescent="0.2">
      <c r="A256" s="2" t="s">
        <v>51</v>
      </c>
      <c r="B256" s="24">
        <v>0</v>
      </c>
      <c r="C256" s="24">
        <v>2</v>
      </c>
      <c r="D256" s="43">
        <v>2</v>
      </c>
      <c r="E256" s="4">
        <f>(D256/D$259)*100</f>
        <v>25</v>
      </c>
    </row>
    <row r="257" spans="1:5" ht="12.75" x14ac:dyDescent="0.2">
      <c r="A257" s="26" t="s">
        <v>24</v>
      </c>
      <c r="B257" s="53">
        <v>0</v>
      </c>
      <c r="C257" s="53">
        <v>1</v>
      </c>
      <c r="D257" s="52">
        <v>1</v>
      </c>
      <c r="E257" s="28">
        <f>(D257/D$259)*100</f>
        <v>12.5</v>
      </c>
    </row>
    <row r="258" spans="1:5" ht="13.5" thickBot="1" x14ac:dyDescent="0.25">
      <c r="A258" s="69" t="s">
        <v>25</v>
      </c>
      <c r="B258" s="64">
        <v>0</v>
      </c>
      <c r="C258" s="64">
        <v>1</v>
      </c>
      <c r="D258" s="70">
        <v>1</v>
      </c>
      <c r="E258" s="65">
        <f>(D258/D$259)*100</f>
        <v>12.5</v>
      </c>
    </row>
    <row r="259" spans="1:5" ht="13.5" thickBot="1" x14ac:dyDescent="0.25">
      <c r="A259" s="36" t="s">
        <v>0</v>
      </c>
      <c r="B259" s="30">
        <f>SUM(B254:B258)</f>
        <v>0</v>
      </c>
      <c r="C259" s="30">
        <f>SUM(C254:C258)</f>
        <v>8</v>
      </c>
      <c r="D259" s="30">
        <f>SUM(D254:D258)</f>
        <v>8</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2</v>
      </c>
      <c r="D285" s="22">
        <v>2</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0</v>
      </c>
      <c r="C292" s="30">
        <f>SUM(C285:C291)</f>
        <v>2</v>
      </c>
      <c r="D292" s="30">
        <f>SUM(D285:D291)</f>
        <v>2</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tabSelected="1" showWhiteSpace="0" view="pageLayout" topLeftCell="A278" zoomScale="97" zoomScalePageLayoutView="97" workbookViewId="0">
      <selection activeCell="C347" sqref="C347"/>
    </sheetView>
  </sheetViews>
  <sheetFormatPr baseColWidth="10" defaultColWidth="0" defaultRowHeight="0" customHeight="1" zeroHeight="1" x14ac:dyDescent="0.2"/>
  <cols>
    <col min="1" max="1" width="32.28515625" style="124" customWidth="1"/>
    <col min="2" max="4" width="12.5703125" style="124" customWidth="1"/>
    <col min="5" max="5" width="12.140625" style="124" customWidth="1"/>
    <col min="6" max="6" width="6.140625" style="124" hidden="1" customWidth="1"/>
    <col min="7" max="14" width="0" style="124" hidden="1" customWidth="1"/>
    <col min="15" max="16384" width="11.42578125" style="124"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2</v>
      </c>
      <c r="D9" s="38">
        <v>3</v>
      </c>
      <c r="E9" s="39">
        <f>(D9/D12)*100</f>
        <v>37.5</v>
      </c>
      <c r="G9" s="6"/>
    </row>
    <row r="10" spans="1:13" ht="12.75" x14ac:dyDescent="0.2">
      <c r="A10" s="2" t="s">
        <v>221</v>
      </c>
      <c r="B10" s="3">
        <v>2</v>
      </c>
      <c r="C10" s="3">
        <v>3</v>
      </c>
      <c r="D10" s="38">
        <v>5</v>
      </c>
      <c r="E10" s="39">
        <f>(D10/D12)*100</f>
        <v>62.5</v>
      </c>
      <c r="G10" s="6"/>
      <c r="L10" s="17"/>
      <c r="M10" s="6"/>
    </row>
    <row r="11" spans="1:13" ht="13.5" thickBot="1" x14ac:dyDescent="0.25">
      <c r="A11" s="2" t="s">
        <v>125</v>
      </c>
      <c r="B11" s="3">
        <v>0</v>
      </c>
      <c r="C11" s="3">
        <v>0</v>
      </c>
      <c r="D11" s="38">
        <v>0</v>
      </c>
      <c r="E11" s="39">
        <f>(D11/D12)*100</f>
        <v>0</v>
      </c>
      <c r="L11" s="17"/>
      <c r="M11" s="6"/>
    </row>
    <row r="12" spans="1:13" ht="13.5" thickBot="1" x14ac:dyDescent="0.25">
      <c r="A12" s="29" t="s">
        <v>0</v>
      </c>
      <c r="B12" s="30">
        <f>SUM(B9:B11)</f>
        <v>3</v>
      </c>
      <c r="C12" s="30">
        <f>SUM(C9:C11)</f>
        <v>5</v>
      </c>
      <c r="D12" s="30">
        <v>8</v>
      </c>
      <c r="E12" s="32">
        <f>SUM(E9:E11)</f>
        <v>100</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2</v>
      </c>
      <c r="D33" s="38">
        <v>3</v>
      </c>
      <c r="E33" s="41">
        <f>(D33/D37)*100</f>
        <v>23.076923076923077</v>
      </c>
      <c r="L33" s="17"/>
      <c r="M33" s="6"/>
    </row>
    <row r="34" spans="1:14" ht="12.75" x14ac:dyDescent="0.2">
      <c r="A34" s="21" t="s">
        <v>223</v>
      </c>
      <c r="B34" s="3">
        <v>2</v>
      </c>
      <c r="C34" s="3">
        <v>3</v>
      </c>
      <c r="D34" s="3">
        <v>5</v>
      </c>
      <c r="E34" s="41">
        <f>(D34/D37)*100</f>
        <v>38.461538461538467</v>
      </c>
    </row>
    <row r="35" spans="1:14" ht="12.75" x14ac:dyDescent="0.2">
      <c r="A35" s="40" t="s">
        <v>134</v>
      </c>
      <c r="B35" s="38">
        <v>0</v>
      </c>
      <c r="C35" s="38">
        <v>0</v>
      </c>
      <c r="D35" s="38">
        <v>0</v>
      </c>
      <c r="E35" s="41">
        <f>(D35/D37)*100</f>
        <v>0</v>
      </c>
    </row>
    <row r="36" spans="1:14" ht="13.5" thickBot="1" x14ac:dyDescent="0.25">
      <c r="A36" s="33" t="s">
        <v>69</v>
      </c>
      <c r="B36" s="43">
        <v>2</v>
      </c>
      <c r="C36" s="43">
        <v>3</v>
      </c>
      <c r="D36" s="3">
        <v>5</v>
      </c>
      <c r="E36" s="41">
        <f>(D36/D37)*100</f>
        <v>38.461538461538467</v>
      </c>
    </row>
    <row r="37" spans="1:14" ht="13.5" thickBot="1" x14ac:dyDescent="0.25">
      <c r="A37" s="29" t="s">
        <v>0</v>
      </c>
      <c r="B37" s="30">
        <f>SUM(B33:B36)</f>
        <v>5</v>
      </c>
      <c r="C37" s="30">
        <f>SUM(C33:C36)</f>
        <v>8</v>
      </c>
      <c r="D37" s="30">
        <f>SUM(D33:D36)</f>
        <v>13</v>
      </c>
      <c r="E37" s="32">
        <f>SUM(E33:E36)</f>
        <v>100.00000000000001</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1</v>
      </c>
      <c r="C60" s="53">
        <v>1</v>
      </c>
      <c r="D60" s="52">
        <v>1</v>
      </c>
      <c r="E60" s="28">
        <f>(D60/D$65)*100</f>
        <v>25</v>
      </c>
      <c r="F60" s="92"/>
      <c r="G60" s="92"/>
      <c r="H60" s="12"/>
    </row>
    <row r="61" spans="1:14" ht="12.75" x14ac:dyDescent="0.2">
      <c r="A61" s="2" t="s">
        <v>227</v>
      </c>
      <c r="B61" s="24">
        <v>1</v>
      </c>
      <c r="C61" s="24">
        <v>3</v>
      </c>
      <c r="D61" s="43">
        <v>3</v>
      </c>
      <c r="E61" s="4">
        <f>(D61/D$65)*100</f>
        <v>75</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v>2</v>
      </c>
      <c r="C65" s="30">
        <f>SUM(C59:C64)</f>
        <v>4</v>
      </c>
      <c r="D65" s="30">
        <f>SUM(D59:D64)</f>
        <v>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2</v>
      </c>
      <c r="D93" s="58">
        <v>2</v>
      </c>
      <c r="E93" s="39">
        <f t="shared" si="0"/>
        <v>40</v>
      </c>
      <c r="K93" s="6"/>
      <c r="L93" s="6"/>
    </row>
    <row r="94" spans="1:14" ht="12.75" x14ac:dyDescent="0.2">
      <c r="A94" s="56" t="s">
        <v>73</v>
      </c>
      <c r="B94" s="24">
        <v>1</v>
      </c>
      <c r="C94" s="24">
        <v>2</v>
      </c>
      <c r="D94" s="10">
        <v>3</v>
      </c>
      <c r="E94" s="4">
        <f t="shared" si="0"/>
        <v>60</v>
      </c>
      <c r="K94" s="6"/>
      <c r="L94" s="6"/>
    </row>
    <row r="95" spans="1:14" ht="12.75" x14ac:dyDescent="0.2">
      <c r="A95" s="57" t="s">
        <v>81</v>
      </c>
      <c r="B95" s="55">
        <v>0</v>
      </c>
      <c r="C95" s="55">
        <v>0</v>
      </c>
      <c r="D95" s="58">
        <v>0</v>
      </c>
      <c r="E95" s="39">
        <f t="shared" si="0"/>
        <v>0</v>
      </c>
      <c r="K95" s="6"/>
      <c r="L95" s="6"/>
    </row>
    <row r="96" spans="1:14" ht="12.75" x14ac:dyDescent="0.2">
      <c r="A96" s="56" t="s">
        <v>80</v>
      </c>
      <c r="B96" s="24">
        <v>1</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2</v>
      </c>
      <c r="C98" s="34">
        <f>SUM(C92:C97)</f>
        <v>4</v>
      </c>
      <c r="D98" s="30">
        <f>SUM(D92:D97)</f>
        <v>5</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2</v>
      </c>
      <c r="C124" s="45">
        <v>4</v>
      </c>
      <c r="D124" s="46">
        <f t="shared" ref="D124:D129" si="2">SUM(B124:C124)</f>
        <v>6</v>
      </c>
      <c r="E124" s="39">
        <f t="shared" si="1"/>
        <v>100</v>
      </c>
    </row>
    <row r="125" spans="1:5" ht="12.75" x14ac:dyDescent="0.2">
      <c r="A125" s="16" t="s">
        <v>82</v>
      </c>
      <c r="B125" s="18">
        <v>0</v>
      </c>
      <c r="C125" s="18">
        <v>0</v>
      </c>
      <c r="D125" s="13">
        <f t="shared" si="2"/>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2</v>
      </c>
      <c r="C131" s="30">
        <f>SUM(C123:C130)</f>
        <v>4</v>
      </c>
      <c r="D131" s="30">
        <f>SUM(D123:D130)</f>
        <v>6</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3</v>
      </c>
      <c r="D156" s="3">
        <f>SUM(B156+C156)</f>
        <v>3</v>
      </c>
      <c r="E156" s="4">
        <f t="shared" ref="E156:E163" si="3">(D156/D$164)*100</f>
        <v>50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2</v>
      </c>
      <c r="C159" s="55">
        <v>1</v>
      </c>
      <c r="D159" s="38">
        <v>3</v>
      </c>
      <c r="E159" s="39">
        <f t="shared" si="3"/>
        <v>50</v>
      </c>
    </row>
    <row r="160" spans="1:5" ht="12.75" x14ac:dyDescent="0.2">
      <c r="A160" s="109" t="s">
        <v>249</v>
      </c>
      <c r="B160" s="110">
        <v>0</v>
      </c>
      <c r="C160" s="110">
        <v>0</v>
      </c>
      <c r="D160" s="111">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2</v>
      </c>
      <c r="C164" s="30">
        <v>4</v>
      </c>
      <c r="D164" s="30">
        <v>6</v>
      </c>
      <c r="E164" s="31">
        <f>SUM(E156:E163)</f>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264</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21"/>
      <c r="B191" s="15">
        <v>0</v>
      </c>
      <c r="C191" s="15">
        <v>0</v>
      </c>
      <c r="D191" s="15">
        <f t="shared" si="6"/>
        <v>0</v>
      </c>
      <c r="E191" s="80">
        <f t="shared" si="5"/>
        <v>0</v>
      </c>
    </row>
    <row r="192" spans="1:5" ht="12.75" x14ac:dyDescent="0.2">
      <c r="A192" s="40" t="s">
        <v>239</v>
      </c>
      <c r="B192" s="90">
        <v>0</v>
      </c>
      <c r="C192" s="90">
        <v>0</v>
      </c>
      <c r="D192" s="90">
        <f>SUM(B192+C192)</f>
        <v>0</v>
      </c>
      <c r="E192" s="81">
        <f t="shared" si="5"/>
        <v>0</v>
      </c>
    </row>
    <row r="193" spans="1:5" ht="12.75" x14ac:dyDescent="0.2">
      <c r="A193" s="21" t="s">
        <v>240</v>
      </c>
      <c r="B193" s="15">
        <v>0</v>
      </c>
      <c r="C193" s="15">
        <v>0</v>
      </c>
      <c r="D193" s="15">
        <f>SUM(B193+C193)</f>
        <v>0</v>
      </c>
      <c r="E193" s="80">
        <f t="shared" si="5"/>
        <v>0</v>
      </c>
    </row>
    <row r="194" spans="1:5" ht="12.75" x14ac:dyDescent="0.2">
      <c r="A194" s="40" t="s">
        <v>243</v>
      </c>
      <c r="B194" s="90">
        <v>0</v>
      </c>
      <c r="C194" s="90">
        <v>0</v>
      </c>
      <c r="D194" s="90">
        <v>0</v>
      </c>
      <c r="E194" s="81">
        <f t="shared" si="5"/>
        <v>0</v>
      </c>
    </row>
    <row r="195" spans="1:5" ht="12.75" x14ac:dyDescent="0.2">
      <c r="A195" s="21" t="s">
        <v>241</v>
      </c>
      <c r="B195" s="15">
        <v>2</v>
      </c>
      <c r="C195" s="15">
        <v>4</v>
      </c>
      <c r="D195" s="15">
        <v>4</v>
      </c>
      <c r="E195" s="80">
        <f t="shared" si="5"/>
        <v>100</v>
      </c>
    </row>
    <row r="196" spans="1:5" ht="13.5" thickBot="1" x14ac:dyDescent="0.25">
      <c r="A196" s="79" t="s">
        <v>242</v>
      </c>
      <c r="B196" s="89">
        <v>0</v>
      </c>
      <c r="C196" s="89">
        <v>0</v>
      </c>
      <c r="D196" s="90">
        <f t="shared" si="6"/>
        <v>0</v>
      </c>
      <c r="E196" s="81">
        <f t="shared" si="5"/>
        <v>0</v>
      </c>
    </row>
    <row r="197" spans="1:5" ht="13.5" thickBot="1" x14ac:dyDescent="0.25">
      <c r="A197" s="76" t="s">
        <v>0</v>
      </c>
      <c r="B197" s="77">
        <f>SUM(B183:B196)</f>
        <v>2</v>
      </c>
      <c r="C197" s="77">
        <f>SUM(C183:C196)</f>
        <v>4</v>
      </c>
      <c r="D197" s="77">
        <f>SUM(D183:D196)</f>
        <v>4</v>
      </c>
      <c r="E197" s="78">
        <f>SUM(E183:E196)</f>
        <v>100</v>
      </c>
    </row>
    <row r="198" spans="1:5" ht="12.75" x14ac:dyDescent="0.2">
      <c r="A198" s="7"/>
      <c r="B198" s="7"/>
      <c r="C198" s="7"/>
      <c r="D198" s="7"/>
      <c r="E198" s="7"/>
    </row>
    <row r="199" spans="1:5" ht="15.75" customHeight="1" x14ac:dyDescent="0.2">
      <c r="A199" s="132" t="s">
        <v>252</v>
      </c>
      <c r="B199" s="132"/>
      <c r="C199" s="132"/>
      <c r="D199" s="132"/>
      <c r="E199" s="132"/>
    </row>
    <row r="200" spans="1:5" ht="12.75" x14ac:dyDescent="0.2">
      <c r="A200" s="132"/>
      <c r="B200" s="132"/>
      <c r="C200" s="132"/>
      <c r="D200" s="132"/>
      <c r="E200" s="132"/>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2</v>
      </c>
      <c r="C203" s="18">
        <v>4</v>
      </c>
      <c r="D203" s="1">
        <v>4</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2</v>
      </c>
      <c r="C206" s="30">
        <f>SUM(C203:C205)</f>
        <v>4</v>
      </c>
      <c r="D206" s="30">
        <f>SUM(D203:D205)</f>
        <v>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128" t="s">
        <v>247</v>
      </c>
      <c r="B210" s="128"/>
      <c r="C210" s="128"/>
      <c r="D210" s="128"/>
      <c r="E210" s="128"/>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133"/>
      <c r="B224" s="133"/>
      <c r="C224" s="133"/>
      <c r="D224" s="133"/>
      <c r="E224" s="133"/>
    </row>
    <row r="225" spans="1:5" ht="12.75" x14ac:dyDescent="0.2">
      <c r="A225" s="7" t="s">
        <v>169</v>
      </c>
      <c r="B225" s="7"/>
      <c r="C225" s="7"/>
      <c r="D225" s="7"/>
      <c r="E225" s="7"/>
    </row>
    <row r="226" spans="1:5" ht="12.75" x14ac:dyDescent="0.2"/>
    <row r="227" spans="1:5" ht="12.75" customHeight="1" x14ac:dyDescent="0.2">
      <c r="A227" s="130" t="s">
        <v>265</v>
      </c>
      <c r="B227" s="130"/>
      <c r="C227" s="130"/>
      <c r="D227" s="130"/>
      <c r="E227" s="130"/>
    </row>
    <row r="228" spans="1:5" ht="12.75" x14ac:dyDescent="0.2">
      <c r="A228" s="130"/>
      <c r="B228" s="130"/>
      <c r="C228" s="130"/>
      <c r="D228" s="130"/>
      <c r="E228" s="130"/>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1</v>
      </c>
      <c r="C231" s="10">
        <v>0</v>
      </c>
      <c r="D231" s="10">
        <f>SUM(B231:C231)</f>
        <v>1</v>
      </c>
      <c r="E231" s="4">
        <f>(D231/D$233)*100</f>
        <v>16.666666666666664</v>
      </c>
    </row>
    <row r="232" spans="1:5" ht="13.5" thickBot="1" x14ac:dyDescent="0.25">
      <c r="A232" s="48" t="s">
        <v>63</v>
      </c>
      <c r="B232" s="52">
        <v>1</v>
      </c>
      <c r="C232" s="52">
        <v>4</v>
      </c>
      <c r="D232" s="52">
        <v>5</v>
      </c>
      <c r="E232" s="28">
        <f>(D232/D$233)*100</f>
        <v>83.333333333333343</v>
      </c>
    </row>
    <row r="233" spans="1:5" ht="13.5" thickBot="1" x14ac:dyDescent="0.25">
      <c r="A233" s="29" t="s">
        <v>0</v>
      </c>
      <c r="B233" s="30">
        <f>B231+B232</f>
        <v>2</v>
      </c>
      <c r="C233" s="30">
        <f>C232+C231</f>
        <v>4</v>
      </c>
      <c r="D233" s="30">
        <f>D232+D231</f>
        <v>6</v>
      </c>
      <c r="E233" s="32">
        <f>SUM(E231:E232)</f>
        <v>100</v>
      </c>
    </row>
    <row r="234" spans="1:5" ht="12.75" x14ac:dyDescent="0.2">
      <c r="A234" s="125" t="s">
        <v>157</v>
      </c>
      <c r="B234" s="125"/>
      <c r="C234" s="125"/>
      <c r="D234" s="125"/>
      <c r="E234" s="125"/>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3</v>
      </c>
      <c r="D254" s="3">
        <v>3</v>
      </c>
      <c r="E254" s="4">
        <f>(D254/D$259)*100</f>
        <v>17.647058823529413</v>
      </c>
    </row>
    <row r="255" spans="1:5" ht="12.75" x14ac:dyDescent="0.2">
      <c r="A255" s="26" t="s">
        <v>46</v>
      </c>
      <c r="B255" s="49">
        <v>1</v>
      </c>
      <c r="C255" s="49">
        <v>4</v>
      </c>
      <c r="D255" s="52">
        <v>5</v>
      </c>
      <c r="E255" s="28">
        <f>(D255/D$259)*100</f>
        <v>29.411764705882355</v>
      </c>
    </row>
    <row r="256" spans="1:5" ht="12.75" x14ac:dyDescent="0.2">
      <c r="A256" s="2" t="s">
        <v>51</v>
      </c>
      <c r="B256" s="24">
        <v>0</v>
      </c>
      <c r="C256" s="24">
        <v>4</v>
      </c>
      <c r="D256" s="43">
        <v>4</v>
      </c>
      <c r="E256" s="4">
        <f>(D256/D$259)*100</f>
        <v>23.52941176470588</v>
      </c>
    </row>
    <row r="257" spans="1:5" ht="12.75" x14ac:dyDescent="0.2">
      <c r="A257" s="26" t="s">
        <v>24</v>
      </c>
      <c r="B257" s="53">
        <v>0</v>
      </c>
      <c r="C257" s="53">
        <v>1</v>
      </c>
      <c r="D257" s="52">
        <v>1</v>
      </c>
      <c r="E257" s="28">
        <f>(D257/D$259)*100</f>
        <v>5.8823529411764701</v>
      </c>
    </row>
    <row r="258" spans="1:5" ht="13.5" thickBot="1" x14ac:dyDescent="0.25">
      <c r="A258" s="69" t="s">
        <v>25</v>
      </c>
      <c r="B258" s="64">
        <v>0</v>
      </c>
      <c r="C258" s="64">
        <v>4</v>
      </c>
      <c r="D258" s="70">
        <v>4</v>
      </c>
      <c r="E258" s="65">
        <f>(D258/D$259)*100</f>
        <v>23.52941176470588</v>
      </c>
    </row>
    <row r="259" spans="1:5" ht="13.5" thickBot="1" x14ac:dyDescent="0.25">
      <c r="A259" s="36" t="s">
        <v>0</v>
      </c>
      <c r="B259" s="30">
        <f>SUM(B254:B258)</f>
        <v>1</v>
      </c>
      <c r="C259" s="30">
        <f>SUM(C254:C258)</f>
        <v>16</v>
      </c>
      <c r="D259" s="30">
        <f>SUM(D254:D258)</f>
        <v>17</v>
      </c>
      <c r="E259" s="30">
        <f>SUM(E254:E258)</f>
        <v>100</v>
      </c>
    </row>
    <row r="260" spans="1:5" ht="12.75" x14ac:dyDescent="0.2">
      <c r="A260" s="7"/>
      <c r="B260" s="7"/>
      <c r="C260" s="7"/>
      <c r="D260" s="7"/>
      <c r="E260" s="7"/>
    </row>
    <row r="261" spans="1:5" ht="12.75" customHeight="1" thickBot="1" x14ac:dyDescent="0.25"/>
    <row r="262" spans="1:5" ht="12.75" customHeight="1" x14ac:dyDescent="0.2">
      <c r="A262" s="125" t="s">
        <v>160</v>
      </c>
      <c r="B262" s="125"/>
      <c r="C262" s="125"/>
      <c r="D262" s="125"/>
      <c r="E262" s="125"/>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131" t="s">
        <v>238</v>
      </c>
      <c r="B282" s="131"/>
      <c r="C282" s="131"/>
      <c r="D282" s="131"/>
      <c r="E282" s="131"/>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4</v>
      </c>
      <c r="D285" s="22">
        <v>5</v>
      </c>
      <c r="E285" s="20">
        <f t="shared" ref="E285:E292" si="7">(D285/D$292)*100</f>
        <v>100</v>
      </c>
    </row>
    <row r="286" spans="1:5" ht="12.75" x14ac:dyDescent="0.2">
      <c r="A286" s="26" t="s">
        <v>1</v>
      </c>
      <c r="B286" s="53">
        <v>0</v>
      </c>
      <c r="C286" s="53">
        <v>0</v>
      </c>
      <c r="D286" s="50">
        <f>SUM(B286+C286)</f>
        <v>0</v>
      </c>
      <c r="E286" s="51">
        <f>(D286/D$292)*100</f>
        <v>0</v>
      </c>
    </row>
    <row r="287" spans="1:5" ht="12.75" x14ac:dyDescent="0.2">
      <c r="A287" s="21" t="s">
        <v>103</v>
      </c>
      <c r="B287" s="24">
        <v>0</v>
      </c>
      <c r="C287" s="24">
        <v>0</v>
      </c>
      <c r="D287" s="22">
        <f t="shared" ref="D287:D291" si="8">SUM(B287:C287)</f>
        <v>0</v>
      </c>
      <c r="E287" s="20">
        <f>(D287/D$292)*100</f>
        <v>0</v>
      </c>
    </row>
    <row r="288" spans="1:5" ht="12.75" x14ac:dyDescent="0.2">
      <c r="A288" s="26" t="s">
        <v>28</v>
      </c>
      <c r="B288" s="53">
        <v>0</v>
      </c>
      <c r="C288" s="53">
        <v>0</v>
      </c>
      <c r="D288" s="50">
        <v>0</v>
      </c>
      <c r="E288" s="51">
        <f t="shared" si="7"/>
        <v>0</v>
      </c>
    </row>
    <row r="289" spans="1:5" ht="12.75" x14ac:dyDescent="0.2">
      <c r="A289" s="2" t="s">
        <v>29</v>
      </c>
      <c r="B289" s="24">
        <v>0</v>
      </c>
      <c r="C289" s="24">
        <v>0</v>
      </c>
      <c r="D289" s="22">
        <v>0</v>
      </c>
      <c r="E289" s="20">
        <f t="shared" si="7"/>
        <v>0</v>
      </c>
    </row>
    <row r="290" spans="1:5" ht="12.75" x14ac:dyDescent="0.2">
      <c r="A290" s="26" t="s">
        <v>30</v>
      </c>
      <c r="B290" s="53">
        <v>0</v>
      </c>
      <c r="C290" s="53">
        <v>0</v>
      </c>
      <c r="D290" s="50">
        <v>0</v>
      </c>
      <c r="E290" s="51">
        <f>(D290/D$292)*100</f>
        <v>0</v>
      </c>
    </row>
    <row r="291" spans="1:5" ht="13.5" thickBot="1" x14ac:dyDescent="0.25">
      <c r="A291" s="69" t="s">
        <v>52</v>
      </c>
      <c r="B291" s="24">
        <v>0</v>
      </c>
      <c r="C291" s="24">
        <v>0</v>
      </c>
      <c r="D291" s="22">
        <f t="shared" si="8"/>
        <v>0</v>
      </c>
      <c r="E291" s="23">
        <f t="shared" si="7"/>
        <v>0</v>
      </c>
    </row>
    <row r="292" spans="1:5" ht="13.5" thickBot="1" x14ac:dyDescent="0.25">
      <c r="A292" s="29" t="s">
        <v>0</v>
      </c>
      <c r="B292" s="30">
        <f>SUM(B285:B291)</f>
        <v>1</v>
      </c>
      <c r="C292" s="30">
        <f>SUM(C285:C291)</f>
        <v>4</v>
      </c>
      <c r="D292" s="30">
        <f>SUM(D285:D291)</f>
        <v>5</v>
      </c>
      <c r="E292" s="32">
        <f t="shared" si="7"/>
        <v>100</v>
      </c>
    </row>
    <row r="293" spans="1:5" ht="12.75" x14ac:dyDescent="0.2">
      <c r="A293" s="125" t="s">
        <v>162</v>
      </c>
      <c r="B293" s="125"/>
      <c r="C293" s="125"/>
      <c r="D293" s="125"/>
      <c r="E293" s="125"/>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4"/>
  <sheetViews>
    <sheetView view="pageLayout" topLeftCell="A14" zoomScale="60" zoomScalePageLayoutView="60" workbookViewId="0">
      <selection activeCell="D290" sqref="D290"/>
    </sheetView>
  </sheetViews>
  <sheetFormatPr baseColWidth="10" defaultColWidth="0" defaultRowHeight="0" customHeight="1" zeroHeight="1" x14ac:dyDescent="0.2"/>
  <cols>
    <col min="1" max="1" width="32.28515625" style="114" customWidth="1"/>
    <col min="2" max="4" width="12.5703125" style="114" customWidth="1"/>
    <col min="5" max="5" width="12.140625" style="114" customWidth="1"/>
    <col min="6" max="6" width="6.140625" style="114" hidden="1" customWidth="1"/>
    <col min="7" max="14" width="0" style="114" hidden="1" customWidth="1"/>
    <col min="15" max="16384" width="11.42578125" style="114" hidden="1"/>
  </cols>
  <sheetData>
    <row r="1" spans="1:13" ht="15.75" x14ac:dyDescent="0.2">
      <c r="A1" s="85" t="s">
        <v>175</v>
      </c>
    </row>
    <row r="2" spans="1:13" ht="12.75" x14ac:dyDescent="0.2">
      <c r="A2" s="83"/>
    </row>
    <row r="3" spans="1:13" ht="12.75" x14ac:dyDescent="0.2">
      <c r="A3" s="83"/>
    </row>
    <row r="4" spans="1:13" ht="15.75" customHeight="1" x14ac:dyDescent="0.2">
      <c r="A4" s="140" t="s">
        <v>255</v>
      </c>
      <c r="B4" s="140"/>
      <c r="C4" s="140"/>
      <c r="D4" s="140"/>
      <c r="E4" s="140"/>
    </row>
    <row r="5" spans="1:13" ht="46.5" customHeight="1" x14ac:dyDescent="0.2">
      <c r="A5" s="132" t="s">
        <v>257</v>
      </c>
      <c r="B5" s="132"/>
      <c r="C5" s="132"/>
      <c r="D5" s="132"/>
      <c r="E5" s="132"/>
    </row>
    <row r="6" spans="1:13" ht="27.6" customHeight="1" x14ac:dyDescent="0.2">
      <c r="A6" s="145" t="s">
        <v>256</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2</v>
      </c>
      <c r="C9" s="38">
        <v>19</v>
      </c>
      <c r="D9" s="38">
        <v>21</v>
      </c>
      <c r="E9" s="39">
        <f>(D9/D12)*100</f>
        <v>38.181818181818187</v>
      </c>
      <c r="G9" s="6"/>
    </row>
    <row r="10" spans="1:13" ht="12.75" x14ac:dyDescent="0.2">
      <c r="A10" s="2" t="s">
        <v>221</v>
      </c>
      <c r="B10" s="3">
        <v>5</v>
      </c>
      <c r="C10" s="3">
        <v>30</v>
      </c>
      <c r="D10" s="38">
        <v>35</v>
      </c>
      <c r="E10" s="39">
        <f>(D10/D12)*100</f>
        <v>63.636363636363633</v>
      </c>
      <c r="G10" s="6"/>
      <c r="L10" s="17"/>
      <c r="M10" s="6"/>
    </row>
    <row r="11" spans="1:13" ht="13.5" thickBot="1" x14ac:dyDescent="0.25">
      <c r="A11" s="2" t="s">
        <v>125</v>
      </c>
      <c r="B11" s="3">
        <v>2</v>
      </c>
      <c r="C11" s="3">
        <v>10</v>
      </c>
      <c r="D11" s="38">
        <v>12</v>
      </c>
      <c r="E11" s="39">
        <f>(D11/D12)*100</f>
        <v>21.818181818181817</v>
      </c>
      <c r="L11" s="17"/>
      <c r="M11" s="6"/>
    </row>
    <row r="12" spans="1:13" ht="13.5" thickBot="1" x14ac:dyDescent="0.25">
      <c r="A12" s="29" t="s">
        <v>0</v>
      </c>
      <c r="B12" s="30">
        <f>SUM(B9:B11)</f>
        <v>9</v>
      </c>
      <c r="C12" s="30">
        <f>SUM(C9:C11)</f>
        <v>59</v>
      </c>
      <c r="D12" s="30">
        <v>55</v>
      </c>
      <c r="E12" s="32">
        <f>SUM(E9:E11)</f>
        <v>123.63636363636363</v>
      </c>
      <c r="L12" s="17"/>
      <c r="M12" s="6"/>
    </row>
    <row r="13" spans="1:13" ht="12.75" x14ac:dyDescent="0.2">
      <c r="A13" s="141" t="s">
        <v>141</v>
      </c>
      <c r="B13" s="141"/>
      <c r="C13" s="141"/>
      <c r="D13" s="141"/>
      <c r="E13" s="141"/>
      <c r="L13" s="17"/>
      <c r="M13" s="6"/>
    </row>
    <row r="14" spans="1:13" ht="12.75" x14ac:dyDescent="0.2">
      <c r="A14" s="15"/>
      <c r="B14" s="15"/>
      <c r="C14" s="15"/>
      <c r="D14" s="15" t="s">
        <v>250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32" t="s">
        <v>248</v>
      </c>
      <c r="B30" s="132"/>
      <c r="C30" s="132"/>
      <c r="D30" s="132"/>
      <c r="E30" s="132"/>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2</v>
      </c>
      <c r="C33" s="38">
        <v>19</v>
      </c>
      <c r="D33" s="38">
        <v>21</v>
      </c>
      <c r="E33" s="41">
        <f>(D33/D37)*100</f>
        <v>21</v>
      </c>
      <c r="L33" s="17"/>
      <c r="M33" s="6"/>
    </row>
    <row r="34" spans="1:14" ht="12.75" x14ac:dyDescent="0.2">
      <c r="A34" s="21" t="s">
        <v>223</v>
      </c>
      <c r="B34" s="3">
        <v>5</v>
      </c>
      <c r="C34" s="3">
        <v>30</v>
      </c>
      <c r="D34" s="3">
        <v>35</v>
      </c>
      <c r="E34" s="41">
        <f>(D34/D37)*100</f>
        <v>35</v>
      </c>
    </row>
    <row r="35" spans="1:14" ht="12.75" x14ac:dyDescent="0.2">
      <c r="A35" s="40" t="s">
        <v>134</v>
      </c>
      <c r="B35" s="38">
        <v>3</v>
      </c>
      <c r="C35" s="38">
        <v>9</v>
      </c>
      <c r="D35" s="38">
        <v>12</v>
      </c>
      <c r="E35" s="41">
        <f>(D35/D37)*100</f>
        <v>12</v>
      </c>
    </row>
    <row r="36" spans="1:14" ht="13.5" thickBot="1" x14ac:dyDescent="0.25">
      <c r="A36" s="33" t="s">
        <v>69</v>
      </c>
      <c r="B36" s="43">
        <v>5</v>
      </c>
      <c r="C36" s="43">
        <v>27</v>
      </c>
      <c r="D36" s="3">
        <v>32</v>
      </c>
      <c r="E36" s="41">
        <f>(D36/D37)*100</f>
        <v>32</v>
      </c>
    </row>
    <row r="37" spans="1:14" ht="13.5" thickBot="1" x14ac:dyDescent="0.25">
      <c r="A37" s="29" t="s">
        <v>0</v>
      </c>
      <c r="B37" s="30">
        <f>SUM(B33:B36)</f>
        <v>15</v>
      </c>
      <c r="C37" s="30">
        <f>SUM(C33:C36)</f>
        <v>85</v>
      </c>
      <c r="D37" s="30">
        <f>SUM(D33:D36)</f>
        <v>100</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8" t="s">
        <v>230</v>
      </c>
      <c r="B55" s="138"/>
      <c r="C55" s="138"/>
      <c r="D55" s="138"/>
      <c r="E55" s="138"/>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2</v>
      </c>
      <c r="C60" s="53">
        <v>16</v>
      </c>
      <c r="D60" s="52">
        <v>18</v>
      </c>
      <c r="E60" s="28">
        <f>(D60/D$65)*100</f>
        <v>40.909090909090914</v>
      </c>
      <c r="F60" s="92"/>
      <c r="G60" s="92"/>
      <c r="H60" s="12"/>
    </row>
    <row r="61" spans="1:14" ht="12.75" x14ac:dyDescent="0.2">
      <c r="A61" s="2" t="s">
        <v>227</v>
      </c>
      <c r="B61" s="24">
        <v>4</v>
      </c>
      <c r="C61" s="24">
        <v>18</v>
      </c>
      <c r="D61" s="43">
        <v>22</v>
      </c>
      <c r="E61" s="4">
        <f>(D61/D$65)*100</f>
        <v>50</v>
      </c>
      <c r="F61" s="92"/>
      <c r="G61" s="92"/>
      <c r="H61" s="12"/>
    </row>
    <row r="62" spans="1:14" ht="12.75" x14ac:dyDescent="0.2">
      <c r="A62" s="26" t="s">
        <v>228</v>
      </c>
      <c r="B62" s="53">
        <v>0</v>
      </c>
      <c r="C62" s="53">
        <v>2</v>
      </c>
      <c r="D62" s="52">
        <v>2</v>
      </c>
      <c r="E62" s="28">
        <f>(D62/D$65)*100</f>
        <v>4.5454545454545459</v>
      </c>
      <c r="F62" s="92"/>
      <c r="G62" s="92"/>
      <c r="H62" s="12"/>
    </row>
    <row r="63" spans="1:14" ht="12.75" x14ac:dyDescent="0.2">
      <c r="A63" s="2" t="s">
        <v>229</v>
      </c>
      <c r="B63" s="24">
        <v>0</v>
      </c>
      <c r="C63" s="24">
        <v>2</v>
      </c>
      <c r="D63" s="43">
        <v>2</v>
      </c>
      <c r="E63" s="4">
        <f>(D63/D$65)*100</f>
        <v>4.5454545454545459</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6</v>
      </c>
      <c r="C65" s="30">
        <f>SUM(C59:C64)</f>
        <v>38</v>
      </c>
      <c r="D65" s="30">
        <f>SUM(D59:D64)</f>
        <v>44</v>
      </c>
      <c r="E65" s="32">
        <f>SUM(E59:E64)</f>
        <v>100</v>
      </c>
      <c r="F65" s="92"/>
      <c r="G65" s="92"/>
      <c r="H65" s="12"/>
    </row>
    <row r="66" spans="1:14" ht="12.75" x14ac:dyDescent="0.2">
      <c r="A66" s="128" t="s">
        <v>145</v>
      </c>
      <c r="B66" s="128"/>
      <c r="C66" s="128"/>
      <c r="D66" s="128"/>
      <c r="E66" s="128"/>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32" t="s">
        <v>244</v>
      </c>
      <c r="B86" s="132"/>
      <c r="C86" s="132"/>
      <c r="D86" s="132"/>
      <c r="E86" s="132"/>
      <c r="K86" s="6"/>
      <c r="L86" s="6"/>
    </row>
    <row r="87" spans="1:14" ht="12.75" x14ac:dyDescent="0.2">
      <c r="A87" s="132"/>
      <c r="B87" s="132"/>
      <c r="C87" s="132"/>
      <c r="D87" s="132"/>
      <c r="E87" s="13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10</v>
      </c>
      <c r="D93" s="58">
        <v>10</v>
      </c>
      <c r="E93" s="39">
        <f t="shared" si="0"/>
        <v>22.727272727272727</v>
      </c>
      <c r="K93" s="6"/>
      <c r="L93" s="6"/>
    </row>
    <row r="94" spans="1:14" ht="12.75" x14ac:dyDescent="0.2">
      <c r="A94" s="56" t="s">
        <v>73</v>
      </c>
      <c r="B94" s="24">
        <v>3</v>
      </c>
      <c r="C94" s="24">
        <v>11</v>
      </c>
      <c r="D94" s="10">
        <v>14</v>
      </c>
      <c r="E94" s="4">
        <f t="shared" si="0"/>
        <v>31.818181818181817</v>
      </c>
      <c r="K94" s="6"/>
      <c r="L94" s="6"/>
    </row>
    <row r="95" spans="1:14" ht="12.75" x14ac:dyDescent="0.2">
      <c r="A95" s="57" t="s">
        <v>81</v>
      </c>
      <c r="B95" s="55">
        <v>2</v>
      </c>
      <c r="C95" s="55">
        <v>14</v>
      </c>
      <c r="D95" s="58">
        <v>16</v>
      </c>
      <c r="E95" s="39">
        <f t="shared" si="0"/>
        <v>36.363636363636367</v>
      </c>
      <c r="K95" s="6"/>
      <c r="L95" s="6"/>
    </row>
    <row r="96" spans="1:14" ht="12.75" x14ac:dyDescent="0.2">
      <c r="A96" s="56" t="s">
        <v>80</v>
      </c>
      <c r="B96" s="24">
        <v>1</v>
      </c>
      <c r="C96" s="24">
        <v>3</v>
      </c>
      <c r="D96" s="10">
        <v>4</v>
      </c>
      <c r="E96" s="4">
        <f t="shared" si="0"/>
        <v>9.0909090909090917</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6</v>
      </c>
      <c r="C98" s="34">
        <f>SUM(C92:C97)</f>
        <v>38</v>
      </c>
      <c r="D98" s="30">
        <f>SUM(D92:D97)</f>
        <v>44</v>
      </c>
      <c r="E98" s="31">
        <f>SUM(E92:E97)</f>
        <v>100</v>
      </c>
      <c r="L98" s="6"/>
    </row>
    <row r="99" spans="1:12" ht="37.5" customHeight="1" thickBot="1" x14ac:dyDescent="0.25"/>
    <row r="100" spans="1:12" ht="12.75" x14ac:dyDescent="0.2">
      <c r="A100" s="128" t="s">
        <v>146</v>
      </c>
      <c r="B100" s="128"/>
      <c r="C100" s="128"/>
      <c r="D100" s="128"/>
      <c r="E100" s="128"/>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32" t="s">
        <v>231</v>
      </c>
      <c r="B119" s="132"/>
      <c r="C119" s="132"/>
      <c r="D119" s="132"/>
      <c r="E119" s="132"/>
    </row>
    <row r="120" spans="1:5" ht="12.75" x14ac:dyDescent="0.2">
      <c r="A120" s="132"/>
      <c r="B120" s="132"/>
      <c r="C120" s="132"/>
      <c r="D120" s="132"/>
      <c r="E120" s="132"/>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1">(D123/D$131)*100</f>
        <v>4.5454545454545459</v>
      </c>
    </row>
    <row r="124" spans="1:5" ht="12.75" x14ac:dyDescent="0.2">
      <c r="A124" s="44" t="s">
        <v>111</v>
      </c>
      <c r="B124" s="45">
        <v>6</v>
      </c>
      <c r="C124" s="45">
        <v>31</v>
      </c>
      <c r="D124" s="46">
        <f t="shared" ref="D124:D129" si="2">SUM(B124:C124)</f>
        <v>37</v>
      </c>
      <c r="E124" s="39">
        <f t="shared" si="1"/>
        <v>84.090909090909093</v>
      </c>
    </row>
    <row r="125" spans="1:5" ht="12.75" x14ac:dyDescent="0.2">
      <c r="A125" s="16" t="s">
        <v>82</v>
      </c>
      <c r="B125" s="18">
        <v>0</v>
      </c>
      <c r="C125" s="18">
        <v>5</v>
      </c>
      <c r="D125" s="13">
        <f t="shared" si="2"/>
        <v>5</v>
      </c>
      <c r="E125" s="4">
        <f t="shared" si="1"/>
        <v>11.363636363636363</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6</v>
      </c>
      <c r="C131" s="30">
        <f>SUM(C123:C130)</f>
        <v>38</v>
      </c>
      <c r="D131" s="30">
        <f>SUM(D123:D130)</f>
        <v>44</v>
      </c>
      <c r="E131" s="31">
        <f>SUM(E123:E130)</f>
        <v>100</v>
      </c>
    </row>
    <row r="132" spans="1:5" ht="13.5" thickBot="1" x14ac:dyDescent="0.25"/>
    <row r="133" spans="1:5" ht="12.75" x14ac:dyDescent="0.2">
      <c r="A133" s="128" t="s">
        <v>149</v>
      </c>
      <c r="B133" s="128"/>
      <c r="C133" s="128"/>
      <c r="D133" s="128"/>
      <c r="E133" s="128"/>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22</v>
      </c>
      <c r="D156" s="38">
        <f t="shared" ref="D156:D163" si="3">SUM(B156:C156)</f>
        <v>22</v>
      </c>
      <c r="E156" s="4">
        <f t="shared" ref="E156:E163" si="4">(D156/D$164)*100</f>
        <v>57.894736842105267</v>
      </c>
    </row>
    <row r="157" spans="1:5" ht="12.75" x14ac:dyDescent="0.2">
      <c r="A157" s="74" t="s">
        <v>22</v>
      </c>
      <c r="B157" s="55">
        <v>0</v>
      </c>
      <c r="C157" s="55">
        <v>0</v>
      </c>
      <c r="D157" s="38">
        <f t="shared" si="3"/>
        <v>0</v>
      </c>
      <c r="E157" s="4">
        <f t="shared" si="4"/>
        <v>0</v>
      </c>
    </row>
    <row r="158" spans="1:5" ht="12.75" x14ac:dyDescent="0.2">
      <c r="A158" s="2" t="s">
        <v>232</v>
      </c>
      <c r="B158" s="24">
        <v>0</v>
      </c>
      <c r="C158" s="24">
        <v>0</v>
      </c>
      <c r="D158" s="38">
        <f t="shared" si="3"/>
        <v>0</v>
      </c>
      <c r="E158" s="4">
        <f t="shared" si="4"/>
        <v>0</v>
      </c>
    </row>
    <row r="159" spans="1:5" ht="12.75" x14ac:dyDescent="0.2">
      <c r="A159" s="74" t="s">
        <v>79</v>
      </c>
      <c r="B159" s="55">
        <v>6</v>
      </c>
      <c r="C159" s="55">
        <v>15</v>
      </c>
      <c r="D159" s="38">
        <f t="shared" si="3"/>
        <v>21</v>
      </c>
      <c r="E159" s="4">
        <f t="shared" si="4"/>
        <v>55.26315789473685</v>
      </c>
    </row>
    <row r="160" spans="1:5" ht="12.75" x14ac:dyDescent="0.2">
      <c r="A160" s="109" t="s">
        <v>249</v>
      </c>
      <c r="B160" s="110">
        <v>0</v>
      </c>
      <c r="C160" s="110">
        <v>2</v>
      </c>
      <c r="D160" s="38">
        <f t="shared" si="3"/>
        <v>2</v>
      </c>
      <c r="E160" s="4">
        <f t="shared" si="4"/>
        <v>5.2631578947368416</v>
      </c>
    </row>
    <row r="161" spans="1:5" ht="12.75" x14ac:dyDescent="0.2">
      <c r="A161" s="37" t="s">
        <v>5</v>
      </c>
      <c r="B161" s="55">
        <v>0</v>
      </c>
      <c r="C161" s="55">
        <v>0</v>
      </c>
      <c r="D161" s="38">
        <f t="shared" si="3"/>
        <v>0</v>
      </c>
      <c r="E161" s="4">
        <f t="shared" si="4"/>
        <v>0</v>
      </c>
    </row>
    <row r="162" spans="1:5" ht="12.75" x14ac:dyDescent="0.2">
      <c r="A162" s="2" t="s">
        <v>94</v>
      </c>
      <c r="B162" s="24">
        <v>0</v>
      </c>
      <c r="C162" s="24">
        <v>0</v>
      </c>
      <c r="D162" s="38">
        <f t="shared" si="3"/>
        <v>0</v>
      </c>
      <c r="E162" s="4">
        <f t="shared" si="4"/>
        <v>0</v>
      </c>
    </row>
    <row r="163" spans="1:5" ht="13.5" thickBot="1" x14ac:dyDescent="0.25">
      <c r="A163" s="54" t="s">
        <v>17</v>
      </c>
      <c r="B163" s="55">
        <v>0</v>
      </c>
      <c r="C163" s="55">
        <v>0</v>
      </c>
      <c r="D163" s="38">
        <f t="shared" si="3"/>
        <v>0</v>
      </c>
      <c r="E163" s="4">
        <f t="shared" si="4"/>
        <v>0</v>
      </c>
    </row>
    <row r="164" spans="1:5" ht="13.5" thickBot="1" x14ac:dyDescent="0.25">
      <c r="A164" s="29" t="s">
        <v>0</v>
      </c>
      <c r="B164" s="30">
        <f>SUM(B156:B163)</f>
        <v>6</v>
      </c>
      <c r="C164" s="30">
        <v>32</v>
      </c>
      <c r="D164" s="30">
        <v>38</v>
      </c>
      <c r="E164" s="31">
        <v>100</v>
      </c>
    </row>
    <row r="165" spans="1:5" ht="12.75" x14ac:dyDescent="0.2">
      <c r="A165" s="128" t="s">
        <v>151</v>
      </c>
      <c r="B165" s="128"/>
      <c r="C165" s="128"/>
      <c r="D165" s="128"/>
      <c r="E165" s="128"/>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246</v>
      </c>
      <c r="B180" s="146"/>
      <c r="C180" s="146"/>
      <c r="D180" s="146"/>
      <c r="E180" s="146"/>
    </row>
    <row r="181" spans="1:5" ht="13.5" customHeight="1" thickBot="1" x14ac:dyDescent="0.25">
      <c r="A181" s="147" t="s">
        <v>251</v>
      </c>
      <c r="B181" s="147"/>
      <c r="C181" s="147"/>
      <c r="D181" s="147"/>
      <c r="E181" s="14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6" si="5">D183/$D$197*100</f>
        <v>0</v>
      </c>
    </row>
    <row r="184" spans="1:5" ht="12.75" x14ac:dyDescent="0.2">
      <c r="A184" s="21" t="s">
        <v>234</v>
      </c>
      <c r="B184" s="15">
        <v>0</v>
      </c>
      <c r="C184" s="15">
        <v>0</v>
      </c>
      <c r="D184" s="15">
        <f t="shared" ref="D184:D196"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260</v>
      </c>
      <c r="B188" s="15">
        <v>0</v>
      </c>
      <c r="C188" s="15">
        <v>0</v>
      </c>
      <c r="D188" s="15">
        <f t="shared" si="6"/>
        <v>0</v>
      </c>
      <c r="E188" s="80">
        <f t="shared" si="5"/>
        <v>0</v>
      </c>
    </row>
    <row r="189" spans="1:5" ht="12.75" x14ac:dyDescent="0.2">
      <c r="A189" s="21" t="s">
        <v>261</v>
      </c>
      <c r="B189" s="15">
        <v>0</v>
      </c>
      <c r="C189" s="15">
        <v>0</v>
      </c>
      <c r="D189" s="15">
        <f t="shared" si="6"/>
        <v>0</v>
      </c>
      <c r="E189" s="80">
        <f t="shared" si="5"/>
        <v>0</v>
      </c>
    </row>
    <row r="190" spans="1:5" ht="12.75" x14ac:dyDescent="0.2">
      <c r="A190" s="21" t="s">
        <v>262</v>
      </c>
      <c r="B190" s="15">
        <v>0</v>
      </c>
      <c r="C190" s="15">
        <v>0</v>
      </c>
      <c r="D190" s="15">
        <f t="shared" si="6"/>
        <v>0</v>
      </c>
      <c r="E190" s="80">
        <f t="shared" si="5"/>
        <v>0</v>
      </c>
    </row>
    <row r="191" spans="1:5" ht="12.75" x14ac:dyDescent="0.2">
      <c r="A191" s="40" t="s">
        <v>239</v>
      </c>
      <c r="B191" s="15">
        <v>0</v>
      </c>
      <c r="C191" s="15">
        <v>0</v>
      </c>
      <c r="D191" s="15">
        <f t="shared" si="6"/>
        <v>0</v>
      </c>
      <c r="E191" s="80">
        <f t="shared" si="5"/>
        <v>0</v>
      </c>
    </row>
    <row r="192" spans="1:5" ht="12.75" x14ac:dyDescent="0.2">
      <c r="A192" s="21" t="s">
        <v>240</v>
      </c>
      <c r="B192" s="90">
        <v>0</v>
      </c>
      <c r="C192" s="90">
        <v>0</v>
      </c>
      <c r="D192" s="90">
        <f>SUM(B192+C192)</f>
        <v>0</v>
      </c>
      <c r="E192" s="81">
        <f t="shared" si="5"/>
        <v>0</v>
      </c>
    </row>
    <row r="193" spans="1:5" ht="12.75" x14ac:dyDescent="0.2">
      <c r="A193" s="40" t="s">
        <v>243</v>
      </c>
      <c r="B193" s="15">
        <v>0</v>
      </c>
      <c r="C193" s="15">
        <v>0</v>
      </c>
      <c r="D193" s="15">
        <f>SUM(B193+C193)</f>
        <v>0</v>
      </c>
      <c r="E193" s="80">
        <f t="shared" si="5"/>
        <v>0</v>
      </c>
    </row>
    <row r="194" spans="1:5" ht="12.75" x14ac:dyDescent="0.2">
      <c r="A194" s="21" t="s">
        <v>241</v>
      </c>
      <c r="B194" s="90">
        <v>6</v>
      </c>
      <c r="C194" s="90">
        <v>38</v>
      </c>
      <c r="D194" s="90">
        <v>44</v>
      </c>
      <c r="E194" s="81">
        <f t="shared" si="5"/>
        <v>100</v>
      </c>
    </row>
    <row r="195" spans="1:5" ht="12.75" x14ac:dyDescent="0.2">
      <c r="A195" s="79" t="s">
        <v>242</v>
      </c>
      <c r="B195" s="15">
        <v>0</v>
      </c>
      <c r="C195" s="15">
        <v>0</v>
      </c>
      <c r="D195" s="15">
        <v>0</v>
      </c>
      <c r="E195" s="80">
        <f t="shared" si="5"/>
        <v>0</v>
      </c>
    </row>
    <row r="196" spans="1:5" ht="13.5" thickBot="1" x14ac:dyDescent="0.25">
      <c r="B196" s="89">
        <v>0</v>
      </c>
      <c r="C196" s="89">
        <v>0</v>
      </c>
      <c r="D196" s="90">
        <f t="shared" si="6"/>
        <v>0</v>
      </c>
      <c r="E196" s="81">
        <f t="shared" si="5"/>
        <v>0</v>
      </c>
    </row>
    <row r="197" spans="1:5" ht="13.5" thickBot="1" x14ac:dyDescent="0.25">
      <c r="A197" s="76" t="s">
        <v>0</v>
      </c>
      <c r="B197" s="77">
        <f>SUM(B183:B196)</f>
        <v>6</v>
      </c>
      <c r="C197" s="77">
        <f>SUM(C183:C196)</f>
        <v>38</v>
      </c>
      <c r="D197" s="77">
        <f>SUM(D183:D196)</f>
        <v>44</v>
      </c>
      <c r="E197" s="78">
        <f>SUM(E183:E196)</f>
        <v>100</v>
      </c>
    </row>
    <row r="198" spans="1:5" ht="78.75" customHeight="1" x14ac:dyDescent="0.2">
      <c r="A198" s="150" t="s">
        <v>263</v>
      </c>
      <c r="B198" s="150"/>
      <c r="C198" s="150"/>
      <c r="D198" s="150"/>
      <c r="E198" s="150"/>
    </row>
    <row r="199" spans="1:5" ht="15.75" customHeight="1" x14ac:dyDescent="0.2">
      <c r="A199" s="120"/>
      <c r="B199" s="120"/>
      <c r="C199" s="120"/>
      <c r="D199" s="120"/>
      <c r="E199" s="120"/>
    </row>
    <row r="200" spans="1:5" ht="12.75" customHeight="1" thickBot="1" x14ac:dyDescent="0.25">
      <c r="B200" s="120"/>
      <c r="C200" s="120"/>
      <c r="D200" s="120"/>
      <c r="E200" s="120"/>
    </row>
    <row r="201" spans="1:5" ht="13.5" thickBot="1" x14ac:dyDescent="0.25">
      <c r="A201" s="29" t="s">
        <v>18</v>
      </c>
      <c r="B201" s="30" t="s">
        <v>3</v>
      </c>
      <c r="C201" s="30" t="s">
        <v>2</v>
      </c>
      <c r="D201" s="30" t="s">
        <v>0</v>
      </c>
      <c r="E201" s="31" t="s">
        <v>42</v>
      </c>
    </row>
    <row r="202" spans="1:5" ht="16.5" customHeight="1" x14ac:dyDescent="0.2">
      <c r="A202" s="2" t="s">
        <v>19</v>
      </c>
      <c r="B202" s="18">
        <v>6</v>
      </c>
      <c r="C202" s="18">
        <v>38</v>
      </c>
      <c r="D202" s="1">
        <v>44</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6</v>
      </c>
      <c r="C205" s="30">
        <f>SUM(C202:C204)</f>
        <v>38</v>
      </c>
      <c r="D205" s="30">
        <f>SUM(D202:D204)</f>
        <v>44</v>
      </c>
      <c r="E205" s="32">
        <f>SUM(E202:E204)</f>
        <v>100</v>
      </c>
    </row>
    <row r="206" spans="1:5" ht="12.75" x14ac:dyDescent="0.2">
      <c r="A206" s="7"/>
      <c r="B206" s="7"/>
      <c r="C206" s="7"/>
      <c r="D206" s="7"/>
      <c r="E206" s="7"/>
    </row>
    <row r="207" spans="1:5" ht="12.75" x14ac:dyDescent="0.2">
      <c r="A207" s="7"/>
    </row>
    <row r="208" spans="1:5" ht="13.5" thickBot="1" x14ac:dyDescent="0.25">
      <c r="A208" s="7"/>
      <c r="B208" s="7"/>
      <c r="C208" s="7"/>
      <c r="D208" s="7"/>
      <c r="E208" s="7"/>
    </row>
    <row r="209" spans="1:5" ht="12.75" x14ac:dyDescent="0.2">
      <c r="A209" s="117" t="s">
        <v>247</v>
      </c>
      <c r="B209" s="117"/>
      <c r="C209" s="117"/>
      <c r="D209" s="117"/>
      <c r="E209" s="117"/>
    </row>
    <row r="210" spans="1:5" ht="12.75" x14ac:dyDescent="0.2"/>
    <row r="211" spans="1:5" ht="12.75" x14ac:dyDescent="0.2">
      <c r="A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row>
    <row r="222" spans="1:5" ht="12.75" x14ac:dyDescent="0.2"/>
    <row r="223" spans="1:5" ht="13.5" thickBot="1" x14ac:dyDescent="0.25">
      <c r="A223" s="7"/>
    </row>
    <row r="224" spans="1:5" ht="14.25" customHeight="1" x14ac:dyDescent="0.2">
      <c r="A224" s="7" t="s">
        <v>169</v>
      </c>
      <c r="B224" s="121"/>
      <c r="C224" s="121"/>
      <c r="D224" s="121"/>
      <c r="E224" s="121"/>
    </row>
    <row r="225" spans="1:5" ht="12.75" x14ac:dyDescent="0.2">
      <c r="B225" s="7"/>
      <c r="C225" s="7"/>
      <c r="D225" s="7"/>
      <c r="E225" s="7"/>
    </row>
    <row r="226" spans="1:5" ht="63.75" customHeight="1" x14ac:dyDescent="0.2">
      <c r="A226" s="148" t="s">
        <v>253</v>
      </c>
      <c r="B226" s="148"/>
      <c r="C226" s="148"/>
      <c r="D226" s="148"/>
      <c r="E226" s="148"/>
    </row>
    <row r="227" spans="1:5" ht="12.75" customHeight="1" x14ac:dyDescent="0.2">
      <c r="A227" s="118"/>
      <c r="B227" s="118"/>
      <c r="C227" s="118"/>
      <c r="D227" s="118"/>
      <c r="E227" s="118"/>
    </row>
    <row r="228" spans="1:5" ht="13.5" thickBot="1" x14ac:dyDescent="0.25">
      <c r="E228" s="118"/>
    </row>
    <row r="229" spans="1:5" ht="13.5" thickBot="1" x14ac:dyDescent="0.25">
      <c r="A229" s="29" t="s">
        <v>64</v>
      </c>
      <c r="B229" s="35" t="s">
        <v>3</v>
      </c>
      <c r="C229" s="35" t="s">
        <v>2</v>
      </c>
      <c r="D229" s="35" t="s">
        <v>61</v>
      </c>
      <c r="E229" s="31" t="s">
        <v>42</v>
      </c>
    </row>
    <row r="230" spans="1:5" ht="12.75" x14ac:dyDescent="0.2">
      <c r="A230" s="9" t="s">
        <v>62</v>
      </c>
      <c r="B230" s="10">
        <v>2</v>
      </c>
      <c r="C230" s="10">
        <v>3</v>
      </c>
      <c r="D230" s="10">
        <v>5</v>
      </c>
      <c r="E230" s="4">
        <f>(D230/D$232)*100</f>
        <v>11.627906976744185</v>
      </c>
    </row>
    <row r="231" spans="1:5" ht="13.5" thickBot="1" x14ac:dyDescent="0.25">
      <c r="A231" s="48" t="s">
        <v>63</v>
      </c>
      <c r="B231" s="52">
        <v>3</v>
      </c>
      <c r="C231" s="52">
        <v>35</v>
      </c>
      <c r="D231" s="52">
        <v>38</v>
      </c>
      <c r="E231" s="28">
        <f>(D231/D$232)*100</f>
        <v>88.372093023255815</v>
      </c>
    </row>
    <row r="232" spans="1:5" ht="13.5" thickBot="1" x14ac:dyDescent="0.25">
      <c r="A232" s="29" t="s">
        <v>0</v>
      </c>
      <c r="B232" s="30">
        <f>B230+B231</f>
        <v>5</v>
      </c>
      <c r="C232" s="30">
        <f>C231+C230</f>
        <v>38</v>
      </c>
      <c r="D232" s="30">
        <f>D231+D230</f>
        <v>43</v>
      </c>
      <c r="E232" s="32">
        <f>SUM(E230:E231)</f>
        <v>100</v>
      </c>
    </row>
    <row r="233" spans="1:5" ht="13.5" thickBot="1" x14ac:dyDescent="0.25">
      <c r="A233" s="116" t="s">
        <v>157</v>
      </c>
    </row>
    <row r="234" spans="1:5" ht="12.75" x14ac:dyDescent="0.2">
      <c r="B234" s="116"/>
      <c r="C234" s="116"/>
      <c r="D234" s="116"/>
      <c r="E234" s="11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2.75" x14ac:dyDescent="0.2">
      <c r="A253" s="2" t="s">
        <v>50</v>
      </c>
      <c r="B253" s="24">
        <v>2</v>
      </c>
      <c r="C253" s="24">
        <v>22</v>
      </c>
      <c r="D253" s="3">
        <v>24</v>
      </c>
      <c r="E253" s="4">
        <f>(D253/D$258)*100</f>
        <v>24.242424242424242</v>
      </c>
    </row>
    <row r="254" spans="1:5" ht="15.75" customHeight="1" x14ac:dyDescent="0.2">
      <c r="A254" s="26" t="s">
        <v>46</v>
      </c>
      <c r="B254" s="49">
        <v>3</v>
      </c>
      <c r="C254" s="49">
        <v>31</v>
      </c>
      <c r="D254" s="52">
        <v>34</v>
      </c>
      <c r="E254" s="28">
        <f>(D254/D$258)*100</f>
        <v>34.343434343434339</v>
      </c>
    </row>
    <row r="255" spans="1:5" ht="12.75" x14ac:dyDescent="0.2">
      <c r="A255" s="2" t="s">
        <v>51</v>
      </c>
      <c r="B255" s="24">
        <v>0</v>
      </c>
      <c r="C255" s="24">
        <v>17</v>
      </c>
      <c r="D255" s="43">
        <v>17</v>
      </c>
      <c r="E255" s="4">
        <f>(D255/D$258)*100</f>
        <v>17.171717171717169</v>
      </c>
    </row>
    <row r="256" spans="1:5" ht="12.75" x14ac:dyDescent="0.2">
      <c r="A256" s="26" t="s">
        <v>24</v>
      </c>
      <c r="B256" s="53">
        <v>0</v>
      </c>
      <c r="C256" s="53">
        <v>5</v>
      </c>
      <c r="D256" s="52">
        <v>5</v>
      </c>
      <c r="E256" s="28">
        <f>(D256/D$258)*100</f>
        <v>5.0505050505050502</v>
      </c>
    </row>
    <row r="257" spans="1:5" ht="13.5" thickBot="1" x14ac:dyDescent="0.25">
      <c r="A257" s="69" t="s">
        <v>25</v>
      </c>
      <c r="B257" s="64">
        <v>2</v>
      </c>
      <c r="C257" s="64">
        <v>17</v>
      </c>
      <c r="D257" s="70">
        <v>19</v>
      </c>
      <c r="E257" s="65">
        <f>(D257/D$258)*100</f>
        <v>19.19191919191919</v>
      </c>
    </row>
    <row r="258" spans="1:5" ht="13.5" thickBot="1" x14ac:dyDescent="0.25">
      <c r="A258" s="36" t="s">
        <v>0</v>
      </c>
      <c r="B258" s="30">
        <f>SUM(B253:B257)</f>
        <v>7</v>
      </c>
      <c r="C258" s="30">
        <f>SUM(C253:C257)</f>
        <v>92</v>
      </c>
      <c r="D258" s="30">
        <f>SUM(D253:D257)</f>
        <v>99</v>
      </c>
      <c r="E258" s="30">
        <f>SUM(E253:E257)</f>
        <v>100</v>
      </c>
    </row>
    <row r="259" spans="1:5" ht="12.75" x14ac:dyDescent="0.2">
      <c r="A259" s="7"/>
      <c r="B259" s="7"/>
      <c r="C259" s="7"/>
      <c r="D259" s="7"/>
      <c r="E259" s="7"/>
    </row>
    <row r="260" spans="1:5" ht="13.5" thickBot="1" x14ac:dyDescent="0.25"/>
    <row r="261" spans="1:5" ht="12.75" customHeight="1" x14ac:dyDescent="0.2">
      <c r="A261" s="116" t="s">
        <v>160</v>
      </c>
      <c r="B261" s="116"/>
      <c r="C261" s="116"/>
      <c r="D261" s="116"/>
      <c r="E261" s="116"/>
    </row>
    <row r="262" spans="1:5" ht="12.75" customHeight="1" x14ac:dyDescent="0.2">
      <c r="A262" s="7"/>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7"/>
      <c r="C280" s="7"/>
      <c r="D280" s="7"/>
      <c r="E280" s="7"/>
    </row>
    <row r="281" spans="1:5" ht="89.25" customHeight="1" x14ac:dyDescent="0.2">
      <c r="A281" s="149" t="s">
        <v>238</v>
      </c>
      <c r="B281" s="149"/>
      <c r="C281" s="149"/>
      <c r="D281" s="149"/>
      <c r="E281" s="149"/>
    </row>
    <row r="282" spans="1:5" ht="12.75" customHeight="1" thickBot="1" x14ac:dyDescent="0.25">
      <c r="B282" s="119"/>
      <c r="C282" s="119"/>
      <c r="D282" s="119"/>
      <c r="E282" s="119"/>
    </row>
    <row r="283" spans="1:5" ht="13.5" thickBot="1" x14ac:dyDescent="0.25">
      <c r="A283" s="29" t="s">
        <v>26</v>
      </c>
      <c r="B283" s="30" t="s">
        <v>3</v>
      </c>
      <c r="C283" s="30" t="s">
        <v>2</v>
      </c>
      <c r="D283" s="30" t="s">
        <v>0</v>
      </c>
      <c r="E283" s="31" t="s">
        <v>42</v>
      </c>
    </row>
    <row r="284" spans="1:5" ht="12.75" x14ac:dyDescent="0.2">
      <c r="A284" s="2" t="s">
        <v>27</v>
      </c>
      <c r="B284" s="24">
        <v>3</v>
      </c>
      <c r="C284" s="24">
        <v>34</v>
      </c>
      <c r="D284" s="22">
        <v>37</v>
      </c>
      <c r="E284" s="20">
        <f t="shared" ref="E284:E291" si="7">(D284/D$291)*100</f>
        <v>97.368421052631575</v>
      </c>
    </row>
    <row r="285" spans="1:5" ht="12.75" x14ac:dyDescent="0.2">
      <c r="A285" s="26" t="s">
        <v>1</v>
      </c>
      <c r="B285" s="53">
        <v>0</v>
      </c>
      <c r="C285" s="53">
        <v>0</v>
      </c>
      <c r="D285" s="50">
        <f>SUM(B285+C285)</f>
        <v>0</v>
      </c>
      <c r="E285" s="51">
        <f t="shared" si="7"/>
        <v>0</v>
      </c>
    </row>
    <row r="286" spans="1:5" ht="12.75" x14ac:dyDescent="0.2">
      <c r="A286" s="21" t="s">
        <v>103</v>
      </c>
      <c r="B286" s="24">
        <v>0</v>
      </c>
      <c r="C286" s="24">
        <v>0</v>
      </c>
      <c r="D286" s="22">
        <f t="shared" ref="D286:D290" si="8">SUM(B286:C286)</f>
        <v>0</v>
      </c>
      <c r="E286" s="20">
        <f t="shared" si="7"/>
        <v>0</v>
      </c>
    </row>
    <row r="287" spans="1:5" ht="12.75" x14ac:dyDescent="0.2">
      <c r="A287" s="26" t="s">
        <v>28</v>
      </c>
      <c r="B287" s="53">
        <v>0</v>
      </c>
      <c r="C287" s="53">
        <v>1</v>
      </c>
      <c r="D287" s="50">
        <v>1</v>
      </c>
      <c r="E287" s="51">
        <f t="shared" si="7"/>
        <v>2.6315789473684208</v>
      </c>
    </row>
    <row r="288" spans="1:5" ht="12.75" x14ac:dyDescent="0.2">
      <c r="A288" s="2" t="s">
        <v>29</v>
      </c>
      <c r="B288" s="24">
        <v>0</v>
      </c>
      <c r="C288" s="24">
        <v>0</v>
      </c>
      <c r="D288" s="22">
        <v>0</v>
      </c>
      <c r="E288" s="20">
        <f t="shared" si="7"/>
        <v>0</v>
      </c>
    </row>
    <row r="289" spans="1:5" ht="12.75" x14ac:dyDescent="0.2">
      <c r="A289" s="26" t="s">
        <v>30</v>
      </c>
      <c r="B289" s="53">
        <v>0</v>
      </c>
      <c r="C289" s="53">
        <v>0</v>
      </c>
      <c r="D289" s="50">
        <v>0</v>
      </c>
      <c r="E289" s="51">
        <f t="shared" si="7"/>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3</v>
      </c>
      <c r="C291" s="30">
        <f>SUM(C284:C290)</f>
        <v>35</v>
      </c>
      <c r="D291" s="30">
        <f>SUM(D284:D290)</f>
        <v>38</v>
      </c>
      <c r="E291" s="32">
        <f t="shared" si="7"/>
        <v>100</v>
      </c>
    </row>
    <row r="292" spans="1:5" ht="12.75" x14ac:dyDescent="0.2">
      <c r="A292" s="116" t="s">
        <v>162</v>
      </c>
      <c r="B292" s="116"/>
      <c r="C292" s="116"/>
      <c r="D292" s="116"/>
      <c r="E292" s="116"/>
    </row>
    <row r="293" spans="1:5" ht="12.75" x14ac:dyDescent="0.2">
      <c r="A293" s="91"/>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c r="C314" s="115"/>
    </row>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18">
    <mergeCell ref="A4:E4"/>
    <mergeCell ref="A5:E5"/>
    <mergeCell ref="A6:E6"/>
    <mergeCell ref="A13:E13"/>
    <mergeCell ref="A30:E30"/>
    <mergeCell ref="A119:E120"/>
    <mergeCell ref="A133:E133"/>
    <mergeCell ref="A226:E226"/>
    <mergeCell ref="A281:E281"/>
    <mergeCell ref="A55:E55"/>
    <mergeCell ref="A151:E152"/>
    <mergeCell ref="A165:E165"/>
    <mergeCell ref="A180:E180"/>
    <mergeCell ref="A181:E181"/>
    <mergeCell ref="A198:E198"/>
    <mergeCell ref="A66:E66"/>
    <mergeCell ref="A86:E87"/>
    <mergeCell ref="A100:E100"/>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179</v>
      </c>
      <c r="B4" s="140"/>
      <c r="C4" s="140"/>
      <c r="D4" s="140"/>
      <c r="E4" s="140"/>
    </row>
    <row r="5" spans="1:13" ht="40.5" customHeight="1" x14ac:dyDescent="0.2">
      <c r="A5" s="132" t="s">
        <v>180</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28" t="s">
        <v>149</v>
      </c>
      <c r="B78" s="128"/>
      <c r="C78" s="128"/>
      <c r="D78" s="128"/>
      <c r="E78" s="128"/>
    </row>
    <row r="79" spans="1:14" ht="27.75" customHeight="1" x14ac:dyDescent="0.2">
      <c r="A79" s="132" t="s">
        <v>188</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28" t="s">
        <v>155</v>
      </c>
      <c r="B123" s="128"/>
      <c r="C123" s="128"/>
      <c r="D123" s="128"/>
      <c r="E123" s="128"/>
    </row>
    <row r="124" spans="1:5" x14ac:dyDescent="0.2"/>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28" t="s">
        <v>157</v>
      </c>
      <c r="B139" s="128"/>
      <c r="C139" s="128"/>
      <c r="D139" s="128"/>
      <c r="E139" s="128"/>
    </row>
    <row r="140" spans="1:5" x14ac:dyDescent="0.2"/>
    <row r="141" spans="1:5" ht="33"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28" t="s">
        <v>160</v>
      </c>
      <c r="B152" s="128"/>
      <c r="C152" s="128"/>
      <c r="D152" s="128"/>
      <c r="E152" s="128"/>
    </row>
    <row r="153" spans="1:5" x14ac:dyDescent="0.2"/>
    <row r="154" spans="1:5" ht="30.75" customHeight="1" x14ac:dyDescent="0.2">
      <c r="A154" s="132" t="s">
        <v>189</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28" t="s">
        <v>162</v>
      </c>
      <c r="B161" s="128"/>
      <c r="C161" s="128"/>
      <c r="D161" s="128"/>
      <c r="E161" s="128"/>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190</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191</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25" t="s">
        <v>172</v>
      </c>
      <c r="B234" s="125"/>
      <c r="C234" s="125"/>
      <c r="D234" s="125"/>
      <c r="E234" s="125"/>
    </row>
    <row r="235" spans="1:6" x14ac:dyDescent="0.2">
      <c r="A235" s="91"/>
      <c r="B235" s="91"/>
      <c r="C235" s="91"/>
      <c r="D235" s="91"/>
      <c r="E235" s="91"/>
    </row>
    <row r="236" spans="1:6" ht="12"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5" t="s">
        <v>173</v>
      </c>
      <c r="B247" s="125"/>
      <c r="C247" s="125"/>
      <c r="D247" s="125"/>
      <c r="E247" s="125"/>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181</v>
      </c>
      <c r="B4" s="140"/>
      <c r="C4" s="140"/>
      <c r="D4" s="140"/>
      <c r="E4" s="140"/>
    </row>
    <row r="5" spans="1:13" ht="40.5" customHeight="1" x14ac:dyDescent="0.2">
      <c r="A5" s="132" t="s">
        <v>182</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28" t="s">
        <v>149</v>
      </c>
      <c r="B78" s="128"/>
      <c r="C78" s="128"/>
      <c r="D78" s="128"/>
      <c r="E78" s="128"/>
    </row>
    <row r="79" spans="1:14" ht="27"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28" t="s">
        <v>157</v>
      </c>
      <c r="B139" s="128"/>
      <c r="C139" s="128"/>
      <c r="D139" s="128"/>
      <c r="E139" s="128"/>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28" t="s">
        <v>160</v>
      </c>
      <c r="B152" s="128"/>
      <c r="C152" s="128"/>
      <c r="D152" s="128"/>
      <c r="E152" s="128"/>
    </row>
    <row r="154" spans="1:5" ht="30.75" customHeight="1" x14ac:dyDescent="0.2">
      <c r="A154" s="132" t="s">
        <v>193</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194</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195</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5" t="s">
        <v>173</v>
      </c>
      <c r="B247" s="125"/>
      <c r="C247" s="125"/>
      <c r="D247" s="125"/>
      <c r="E247" s="125"/>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196</v>
      </c>
      <c r="B4" s="140"/>
      <c r="C4" s="140"/>
      <c r="D4" s="140"/>
      <c r="E4" s="140"/>
    </row>
    <row r="5" spans="1:13" ht="40.5" customHeight="1" x14ac:dyDescent="0.2">
      <c r="A5" s="132" t="s">
        <v>197</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thickBot="1" x14ac:dyDescent="0.25">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28" t="s">
        <v>149</v>
      </c>
      <c r="B78" s="128"/>
      <c r="C78" s="128"/>
      <c r="D78" s="128"/>
      <c r="E78" s="128"/>
    </row>
    <row r="79" spans="1:14" ht="26.25" customHeight="1" x14ac:dyDescent="0.2">
      <c r="A79" s="132" t="s">
        <v>150</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28" t="s">
        <v>157</v>
      </c>
      <c r="B139" s="128"/>
      <c r="C139" s="128"/>
      <c r="D139" s="128"/>
      <c r="E139" s="128"/>
    </row>
    <row r="141" spans="1:5" ht="27.7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28" t="s">
        <v>160</v>
      </c>
      <c r="B152" s="128"/>
      <c r="C152" s="128"/>
      <c r="D152" s="128"/>
      <c r="E152" s="128"/>
    </row>
    <row r="154" spans="1:5" ht="30.75" customHeight="1" x14ac:dyDescent="0.2">
      <c r="A154" s="132" t="s">
        <v>198</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199</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200</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6.75" customHeight="1" x14ac:dyDescent="0.2">
      <c r="A225" s="130" t="s">
        <v>178</v>
      </c>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5" t="s">
        <v>172</v>
      </c>
      <c r="B234" s="125"/>
      <c r="C234" s="125"/>
      <c r="D234" s="125"/>
      <c r="E234" s="125"/>
    </row>
    <row r="235" spans="1:6" x14ac:dyDescent="0.2">
      <c r="A235" s="91"/>
      <c r="B235" s="91"/>
      <c r="C235" s="91"/>
      <c r="D235" s="91"/>
      <c r="E235" s="91"/>
    </row>
    <row r="236" spans="1:6" ht="36.75" customHeight="1" thickBot="1" x14ac:dyDescent="0.25">
      <c r="A236" s="126" t="s">
        <v>201</v>
      </c>
      <c r="B236" s="126"/>
      <c r="C236" s="126"/>
      <c r="D236" s="126"/>
      <c r="E236" s="126"/>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5" t="s">
        <v>173</v>
      </c>
      <c r="B246" s="125"/>
      <c r="C246" s="125"/>
      <c r="D246" s="125"/>
      <c r="E246" s="125"/>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202</v>
      </c>
      <c r="B4" s="140"/>
      <c r="C4" s="140"/>
      <c r="D4" s="140"/>
      <c r="E4" s="140"/>
    </row>
    <row r="5" spans="1:13" ht="40.5" customHeight="1" x14ac:dyDescent="0.2">
      <c r="A5" s="132" t="s">
        <v>203</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28" t="s">
        <v>149</v>
      </c>
      <c r="B78" s="128"/>
      <c r="C78" s="128"/>
      <c r="D78" s="128"/>
      <c r="E78" s="128"/>
    </row>
    <row r="79" spans="1:14" ht="24.75" customHeight="1" x14ac:dyDescent="0.2">
      <c r="A79" s="132" t="s">
        <v>150</v>
      </c>
      <c r="B79" s="132"/>
      <c r="C79" s="132"/>
      <c r="D79" s="132"/>
      <c r="E79" s="132"/>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28" t="s">
        <v>155</v>
      </c>
      <c r="B123" s="128"/>
      <c r="C123" s="128"/>
      <c r="D123" s="128"/>
      <c r="E123" s="128"/>
    </row>
    <row r="125" spans="1:5" ht="31.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28" t="s">
        <v>157</v>
      </c>
      <c r="B139" s="128"/>
      <c r="C139" s="128"/>
      <c r="D139" s="128"/>
      <c r="E139" s="128"/>
    </row>
    <row r="141" spans="1:5" ht="27"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28" t="s">
        <v>160</v>
      </c>
      <c r="B152" s="128"/>
      <c r="C152" s="128"/>
      <c r="D152" s="128"/>
      <c r="E152" s="128"/>
    </row>
    <row r="154" spans="1:5" ht="30.75" customHeight="1" x14ac:dyDescent="0.2">
      <c r="A154" s="132" t="s">
        <v>204</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205</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206</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t="s">
        <v>207</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25" t="s">
        <v>173</v>
      </c>
      <c r="B247" s="125"/>
      <c r="C247" s="125"/>
      <c r="D247" s="125"/>
      <c r="E247" s="125"/>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40" t="s">
        <v>208</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28" t="s">
        <v>149</v>
      </c>
      <c r="B78" s="128"/>
      <c r="C78" s="128"/>
      <c r="D78" s="128"/>
      <c r="E78" s="128"/>
    </row>
    <row r="79" spans="1:14" ht="28.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28" t="s">
        <v>157</v>
      </c>
      <c r="B139" s="128"/>
      <c r="C139" s="128"/>
      <c r="D139" s="128"/>
      <c r="E139" s="128"/>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28" t="s">
        <v>160</v>
      </c>
      <c r="B152" s="128"/>
      <c r="C152" s="128"/>
      <c r="D152" s="128"/>
      <c r="E152" s="128"/>
    </row>
    <row r="154" spans="1:5" ht="30.75" customHeight="1" x14ac:dyDescent="0.2">
      <c r="A154" s="132" t="s">
        <v>209</v>
      </c>
      <c r="B154" s="132"/>
      <c r="C154" s="132"/>
      <c r="D154" s="132"/>
      <c r="E154" s="132"/>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28" t="s">
        <v>162</v>
      </c>
      <c r="B161" s="128"/>
      <c r="C161" s="128"/>
      <c r="D161" s="128"/>
      <c r="E161" s="128"/>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28" t="s">
        <v>163</v>
      </c>
      <c r="B178" s="128"/>
      <c r="C178" s="128"/>
      <c r="D178" s="128"/>
      <c r="E178" s="128"/>
    </row>
    <row r="179" spans="1:5" ht="38.25" customHeight="1" x14ac:dyDescent="0.2">
      <c r="A179" s="132" t="s">
        <v>164</v>
      </c>
      <c r="B179" s="132"/>
      <c r="C179" s="132"/>
      <c r="D179" s="132"/>
      <c r="E179" s="132"/>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34" t="s">
        <v>210</v>
      </c>
      <c r="B200" s="134"/>
      <c r="C200" s="134"/>
      <c r="D200" s="134"/>
      <c r="E200" s="134"/>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28" t="s">
        <v>167</v>
      </c>
      <c r="B213" s="128"/>
      <c r="C213" s="128"/>
      <c r="D213" s="128"/>
      <c r="E213" s="128"/>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0" t="s">
        <v>211</v>
      </c>
      <c r="B217" s="130"/>
      <c r="C217" s="130"/>
      <c r="D217" s="130"/>
      <c r="E217" s="130"/>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25" t="s">
        <v>170</v>
      </c>
      <c r="B223" s="125"/>
      <c r="C223" s="125"/>
      <c r="D223" s="125"/>
      <c r="E223" s="125"/>
      <c r="F223" s="82"/>
    </row>
    <row r="224" spans="1:6" x14ac:dyDescent="0.2">
      <c r="A224" s="82"/>
      <c r="B224" s="3"/>
      <c r="C224" s="3"/>
      <c r="D224" s="3"/>
      <c r="E224" s="8"/>
      <c r="F224" s="82"/>
    </row>
    <row r="225" spans="1:6" ht="32.25" customHeight="1" x14ac:dyDescent="0.2">
      <c r="A225" s="127" t="s">
        <v>212</v>
      </c>
      <c r="B225" s="127"/>
      <c r="C225" s="127"/>
      <c r="D225" s="127"/>
      <c r="E225" s="12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25" t="s">
        <v>172</v>
      </c>
      <c r="B234" s="125"/>
      <c r="C234" s="125"/>
      <c r="D234" s="125"/>
      <c r="E234" s="125"/>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25" t="s">
        <v>173</v>
      </c>
      <c r="B247" s="125"/>
      <c r="C247" s="125"/>
      <c r="D247" s="125"/>
      <c r="E247" s="125"/>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40" t="s">
        <v>139</v>
      </c>
      <c r="B4" s="140"/>
      <c r="C4" s="140"/>
      <c r="D4" s="140"/>
      <c r="E4" s="140"/>
    </row>
    <row r="5" spans="1:13" ht="40.5" customHeight="1" x14ac:dyDescent="0.2">
      <c r="A5" s="132" t="s">
        <v>176</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41" t="s">
        <v>141</v>
      </c>
      <c r="B16" s="141"/>
      <c r="C16" s="141"/>
      <c r="D16" s="141"/>
      <c r="E16" s="141"/>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28" t="s">
        <v>149</v>
      </c>
      <c r="B78" s="128"/>
      <c r="C78" s="128"/>
      <c r="D78" s="128"/>
      <c r="E78" s="128"/>
    </row>
    <row r="79" spans="1:14" ht="27.7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28" t="s">
        <v>155</v>
      </c>
      <c r="B123" s="128"/>
      <c r="C123" s="128"/>
      <c r="D123" s="128"/>
      <c r="E123" s="128"/>
    </row>
    <row r="125" spans="1:5" ht="34.5" customHeight="1" x14ac:dyDescent="0.25">
      <c r="A125" s="129" t="s">
        <v>156</v>
      </c>
      <c r="B125" s="129"/>
      <c r="C125" s="129"/>
      <c r="D125" s="129"/>
      <c r="E125" s="129"/>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28" t="s">
        <v>157</v>
      </c>
      <c r="B140" s="128"/>
      <c r="C140" s="128"/>
      <c r="D140" s="128"/>
      <c r="E140" s="128"/>
    </row>
    <row r="142" spans="1:5" ht="42" customHeight="1" x14ac:dyDescent="0.2">
      <c r="A142" s="131" t="s">
        <v>158</v>
      </c>
      <c r="B142" s="131"/>
      <c r="C142" s="131"/>
      <c r="D142" s="131"/>
      <c r="E142" s="131"/>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28" t="s">
        <v>160</v>
      </c>
      <c r="B154" s="128"/>
      <c r="C154" s="128"/>
      <c r="D154" s="128"/>
      <c r="E154" s="128"/>
    </row>
    <row r="156" spans="1:5" ht="30.75" customHeight="1" x14ac:dyDescent="0.2">
      <c r="A156" s="132" t="s">
        <v>159</v>
      </c>
      <c r="B156" s="132"/>
      <c r="C156" s="132"/>
      <c r="D156" s="132"/>
      <c r="E156" s="132"/>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28" t="s">
        <v>162</v>
      </c>
      <c r="B163" s="128"/>
      <c r="C163" s="128"/>
      <c r="D163" s="128"/>
      <c r="E163" s="128"/>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28" t="s">
        <v>163</v>
      </c>
      <c r="B180" s="128"/>
      <c r="C180" s="128"/>
      <c r="D180" s="128"/>
      <c r="E180" s="128"/>
    </row>
    <row r="181" spans="1:5" ht="38.25" customHeight="1" x14ac:dyDescent="0.2">
      <c r="A181" s="132" t="s">
        <v>164</v>
      </c>
      <c r="B181" s="132"/>
      <c r="C181" s="132"/>
      <c r="D181" s="132"/>
      <c r="E181" s="132"/>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33" t="s">
        <v>165</v>
      </c>
      <c r="B195" s="133"/>
      <c r="C195" s="133"/>
      <c r="D195" s="133"/>
      <c r="E195" s="133"/>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34" t="s">
        <v>166</v>
      </c>
      <c r="B202" s="134"/>
      <c r="C202" s="134"/>
      <c r="D202" s="134"/>
      <c r="E202" s="134"/>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28" t="s">
        <v>167</v>
      </c>
      <c r="B215" s="128"/>
      <c r="C215" s="128"/>
      <c r="D215" s="128"/>
      <c r="E215" s="128"/>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0" t="s">
        <v>168</v>
      </c>
      <c r="B219" s="130"/>
      <c r="C219" s="130"/>
      <c r="D219" s="130"/>
      <c r="E219" s="130"/>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25" t="s">
        <v>170</v>
      </c>
      <c r="B225" s="125"/>
      <c r="C225" s="125"/>
      <c r="D225" s="125"/>
      <c r="E225" s="125"/>
      <c r="F225" s="82"/>
    </row>
    <row r="226" spans="1:6" x14ac:dyDescent="0.2">
      <c r="A226" s="82"/>
      <c r="B226" s="3"/>
      <c r="C226" s="3"/>
      <c r="D226" s="3"/>
      <c r="E226" s="8"/>
      <c r="F226" s="82"/>
    </row>
    <row r="227" spans="1:6" ht="32.25" customHeight="1" x14ac:dyDescent="0.2">
      <c r="A227" s="127" t="s">
        <v>171</v>
      </c>
      <c r="B227" s="127"/>
      <c r="C227" s="127"/>
      <c r="D227" s="127"/>
      <c r="E227" s="127"/>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25" t="s">
        <v>172</v>
      </c>
      <c r="B236" s="125"/>
      <c r="C236" s="125"/>
      <c r="D236" s="125"/>
      <c r="E236" s="125"/>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25" t="s">
        <v>173</v>
      </c>
      <c r="B249" s="125"/>
      <c r="C249" s="125"/>
      <c r="D249" s="125"/>
      <c r="E249" s="125"/>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40" t="s">
        <v>213</v>
      </c>
      <c r="B4" s="140"/>
      <c r="C4" s="140"/>
      <c r="D4" s="140"/>
      <c r="E4" s="140"/>
    </row>
    <row r="5" spans="1:13" ht="40.5" customHeight="1" x14ac:dyDescent="0.2">
      <c r="A5" s="132" t="s">
        <v>214</v>
      </c>
      <c r="B5" s="132"/>
      <c r="C5" s="132"/>
      <c r="D5" s="132"/>
      <c r="E5" s="132"/>
    </row>
    <row r="6" spans="1:13" ht="15.75" x14ac:dyDescent="0.2">
      <c r="A6" s="136" t="s">
        <v>140</v>
      </c>
      <c r="B6" s="136"/>
      <c r="C6" s="136"/>
      <c r="D6" s="136"/>
      <c r="E6" s="13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28" t="s">
        <v>141</v>
      </c>
      <c r="B16" s="128"/>
      <c r="C16" s="128"/>
      <c r="D16" s="128"/>
      <c r="E16" s="128"/>
      <c r="L16" s="17"/>
      <c r="M16" s="6"/>
    </row>
    <row r="17" spans="1:13" x14ac:dyDescent="0.2">
      <c r="L17" s="17"/>
      <c r="M17" s="6"/>
    </row>
    <row r="18" spans="1:13" ht="30.75" customHeight="1" x14ac:dyDescent="0.2">
      <c r="A18" s="132" t="s">
        <v>142</v>
      </c>
      <c r="B18" s="132"/>
      <c r="C18" s="132"/>
      <c r="D18" s="132"/>
      <c r="E18" s="132"/>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25" t="s">
        <v>143</v>
      </c>
      <c r="B33" s="125"/>
      <c r="C33" s="125"/>
      <c r="D33" s="125"/>
      <c r="E33" s="125"/>
      <c r="N33" s="27"/>
    </row>
    <row r="34" spans="1:14" x14ac:dyDescent="0.2">
      <c r="A34" s="19"/>
      <c r="B34" s="18"/>
      <c r="C34" s="19"/>
      <c r="D34" s="19"/>
      <c r="E34" s="19"/>
      <c r="N34" s="27"/>
    </row>
    <row r="35" spans="1:14" ht="31.5" customHeight="1" x14ac:dyDescent="0.2">
      <c r="A35" s="132" t="s">
        <v>144</v>
      </c>
      <c r="B35" s="132"/>
      <c r="C35" s="132"/>
      <c r="D35" s="132"/>
      <c r="E35" s="132"/>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37" t="s">
        <v>145</v>
      </c>
      <c r="B49" s="137"/>
      <c r="C49" s="137"/>
      <c r="D49" s="137"/>
      <c r="E49" s="137"/>
      <c r="F49" s="92"/>
      <c r="G49" s="92"/>
      <c r="H49" s="12"/>
    </row>
    <row r="50" spans="1:14" ht="29.25" customHeight="1" x14ac:dyDescent="0.2">
      <c r="A50" s="138" t="s">
        <v>147</v>
      </c>
      <c r="B50" s="138"/>
      <c r="C50" s="138"/>
      <c r="D50" s="138"/>
      <c r="E50" s="138"/>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28" t="s">
        <v>146</v>
      </c>
      <c r="B66" s="128"/>
      <c r="C66" s="128"/>
      <c r="D66" s="128"/>
      <c r="E66" s="128"/>
      <c r="K66" s="6"/>
      <c r="L66" s="6"/>
      <c r="N66">
        <f>SUM(N56:N65)</f>
        <v>0</v>
      </c>
    </row>
    <row r="67" spans="1:14" x14ac:dyDescent="0.2">
      <c r="L67" s="6"/>
    </row>
    <row r="68" spans="1:14" ht="15.75" x14ac:dyDescent="0.2">
      <c r="A68" s="139" t="s">
        <v>148</v>
      </c>
      <c r="B68" s="139"/>
      <c r="C68" s="139"/>
      <c r="D68" s="139"/>
      <c r="E68" s="139"/>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28" t="s">
        <v>149</v>
      </c>
      <c r="B78" s="128"/>
      <c r="C78" s="128"/>
      <c r="D78" s="128"/>
      <c r="E78" s="128"/>
    </row>
    <row r="79" spans="1:14" ht="28.5" customHeight="1" x14ac:dyDescent="0.2">
      <c r="A79" s="132" t="s">
        <v>192</v>
      </c>
      <c r="B79" s="132"/>
      <c r="C79" s="132"/>
      <c r="D79" s="132"/>
      <c r="E79" s="132"/>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28" t="s">
        <v>151</v>
      </c>
      <c r="B91" s="128"/>
      <c r="C91" s="128"/>
      <c r="D91" s="128"/>
      <c r="E91" s="128"/>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28" t="s">
        <v>154</v>
      </c>
      <c r="B109" s="128"/>
      <c r="C109" s="128"/>
      <c r="D109" s="128"/>
      <c r="E109" s="128"/>
    </row>
    <row r="110" spans="1:5" ht="15.75" x14ac:dyDescent="0.2">
      <c r="A110" s="85"/>
    </row>
    <row r="111" spans="1:5" ht="15.75" x14ac:dyDescent="0.2">
      <c r="A111" s="136" t="s">
        <v>153</v>
      </c>
      <c r="B111" s="136"/>
      <c r="C111" s="136"/>
      <c r="D111" s="136"/>
      <c r="E111" s="13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28" t="s">
        <v>155</v>
      </c>
      <c r="B123" s="128"/>
      <c r="C123" s="128"/>
      <c r="D123" s="128"/>
      <c r="E123" s="128"/>
    </row>
    <row r="125" spans="1:5" ht="34.5" customHeight="1" thickBot="1" x14ac:dyDescent="0.3">
      <c r="A125" s="129" t="s">
        <v>156</v>
      </c>
      <c r="B125" s="129"/>
      <c r="C125" s="129"/>
      <c r="D125" s="129"/>
      <c r="E125" s="129"/>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28" t="s">
        <v>157</v>
      </c>
      <c r="B139" s="128"/>
      <c r="C139" s="128"/>
      <c r="D139" s="128"/>
      <c r="E139" s="128"/>
    </row>
    <row r="141" spans="1:5" ht="13.5" thickBot="1" x14ac:dyDescent="0.25">
      <c r="A141" s="126" t="s">
        <v>158</v>
      </c>
      <c r="B141" s="126"/>
      <c r="C141" s="126"/>
      <c r="D141" s="126"/>
      <c r="E141" s="126"/>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28" t="s">
        <v>160</v>
      </c>
      <c r="B152" s="128"/>
      <c r="C152" s="128"/>
      <c r="D152" s="128"/>
      <c r="E152" s="128"/>
    </row>
    <row r="154" spans="1:5" ht="30" customHeight="1" x14ac:dyDescent="0.2">
      <c r="A154" s="132" t="s">
        <v>217</v>
      </c>
      <c r="B154" s="132"/>
      <c r="C154" s="132"/>
      <c r="D154" s="132"/>
      <c r="E154" s="132"/>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28" t="s">
        <v>162</v>
      </c>
      <c r="B161" s="128"/>
      <c r="C161" s="128"/>
      <c r="D161" s="128"/>
      <c r="E161" s="128"/>
    </row>
    <row r="163" spans="1:5" x14ac:dyDescent="0.2">
      <c r="A163" s="126" t="s">
        <v>161</v>
      </c>
      <c r="B163" s="126"/>
      <c r="C163" s="126"/>
      <c r="D163" s="126"/>
      <c r="E163" s="126"/>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28" t="s">
        <v>163</v>
      </c>
      <c r="B178" s="128"/>
      <c r="C178" s="128"/>
      <c r="D178" s="128"/>
      <c r="E178" s="128"/>
    </row>
    <row r="179" spans="1:5" ht="32.25" customHeight="1" x14ac:dyDescent="0.2">
      <c r="A179" s="132" t="s">
        <v>164</v>
      </c>
      <c r="B179" s="132"/>
      <c r="C179" s="132"/>
      <c r="D179" s="132"/>
      <c r="E179" s="132"/>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33" t="s">
        <v>165</v>
      </c>
      <c r="B193" s="133"/>
      <c r="C193" s="133"/>
      <c r="D193" s="133"/>
      <c r="E193" s="133"/>
    </row>
    <row r="194" spans="1:5" s="82" customFormat="1" x14ac:dyDescent="0.2">
      <c r="A194" s="11"/>
      <c r="B194" s="68"/>
      <c r="C194" s="68"/>
      <c r="D194" s="11"/>
      <c r="E194" s="11"/>
    </row>
    <row r="195" spans="1:5" s="82" customFormat="1" ht="63" customHeight="1" x14ac:dyDescent="0.2">
      <c r="A195" s="144" t="s">
        <v>218</v>
      </c>
      <c r="B195" s="144"/>
      <c r="C195" s="144"/>
      <c r="D195" s="144"/>
      <c r="E195" s="144"/>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28" t="s">
        <v>167</v>
      </c>
      <c r="B208" s="128"/>
      <c r="C208" s="128"/>
      <c r="D208" s="128"/>
      <c r="E208" s="128"/>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43" t="s">
        <v>219</v>
      </c>
      <c r="B212" s="143"/>
      <c r="C212" s="143"/>
      <c r="D212" s="143"/>
      <c r="E212" s="143"/>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25" t="s">
        <v>170</v>
      </c>
      <c r="B218" s="125"/>
      <c r="C218" s="125"/>
      <c r="D218" s="125"/>
      <c r="E218" s="125"/>
      <c r="F218" s="82"/>
    </row>
    <row r="219" spans="1:6" x14ac:dyDescent="0.2">
      <c r="A219" s="82"/>
      <c r="B219" s="3"/>
      <c r="C219" s="3"/>
      <c r="D219" s="3"/>
      <c r="E219" s="8"/>
      <c r="F219" s="82"/>
    </row>
    <row r="220" spans="1:6" x14ac:dyDescent="0.2">
      <c r="A220" s="127" t="s">
        <v>212</v>
      </c>
      <c r="B220" s="127"/>
      <c r="C220" s="127"/>
      <c r="D220" s="127"/>
      <c r="E220" s="127"/>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25" t="s">
        <v>172</v>
      </c>
      <c r="B229" s="125"/>
      <c r="C229" s="125"/>
      <c r="D229" s="125"/>
      <c r="E229" s="125"/>
    </row>
    <row r="230" spans="1:5" x14ac:dyDescent="0.2">
      <c r="A230" s="91"/>
      <c r="B230" s="91"/>
      <c r="C230" s="91"/>
      <c r="D230" s="91"/>
      <c r="E230" s="91"/>
    </row>
    <row r="231" spans="1:5" x14ac:dyDescent="0.2">
      <c r="A231" s="126" t="s">
        <v>174</v>
      </c>
      <c r="B231" s="126"/>
      <c r="C231" s="126"/>
      <c r="D231" s="126"/>
      <c r="E231" s="126"/>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25" t="s">
        <v>173</v>
      </c>
      <c r="B242" s="125"/>
      <c r="C242" s="125"/>
      <c r="D242" s="125"/>
      <c r="E242" s="125"/>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Enero (8)</vt:lpstr>
      <vt:lpstr>MAYO 18</vt:lpstr>
      <vt:lpstr>JUNIO 2018</vt:lpstr>
      <vt:lpstr>JULIO 2018</vt:lpstr>
      <vt:lpstr>AGOSTO 18</vt:lpstr>
      <vt:lpstr>SEPTIEMBRE 18</vt:lpstr>
      <vt:lpstr>OCTUBRE 18</vt:lpstr>
      <vt:lpstr>NOVIEMBRE 18</vt:lpstr>
      <vt:lpstr>DICIEMBRE 18</vt:lpstr>
      <vt:lpstr>ENERO 19 </vt:lpstr>
      <vt:lpstr>FINAL 2018</vt:lpstr>
    </vt:vector>
  </TitlesOfParts>
  <Company>Instituto Jalisciense de las Mujeres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Inmujeres</cp:lastModifiedBy>
  <cp:lastPrinted>2016-02-09T18:11:51Z</cp:lastPrinted>
  <dcterms:created xsi:type="dcterms:W3CDTF">2008-08-05T21:26:29Z</dcterms:created>
  <dcterms:modified xsi:type="dcterms:W3CDTF">2019-01-30T16:55:35Z</dcterms:modified>
</cp:coreProperties>
</file>